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2435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1'!$A$7:$I$85</definedName>
    <definedName name="_xlnm._FilterDatabase" localSheetId="1" hidden="1">'Приложение 2'!$A$9:$R$53</definedName>
  </definedNames>
  <calcPr calcId="145621" refMode="R1C1"/>
</workbook>
</file>

<file path=xl/calcChain.xml><?xml version="1.0" encoding="utf-8"?>
<calcChain xmlns="http://schemas.openxmlformats.org/spreadsheetml/2006/main">
  <c r="F52" i="1" l="1"/>
  <c r="F69" i="1" l="1"/>
  <c r="F67" i="1" l="1"/>
  <c r="F33" i="1"/>
  <c r="F70" i="1"/>
  <c r="F32" i="1" l="1"/>
  <c r="F82" i="1"/>
  <c r="F79" i="1"/>
  <c r="F78" i="1"/>
  <c r="F77" i="1"/>
  <c r="F25" i="1"/>
  <c r="F24" i="1"/>
  <c r="F23" i="1"/>
  <c r="F53" i="1"/>
  <c r="F83" i="1"/>
  <c r="F68" i="1"/>
  <c r="F9" i="1" l="1"/>
  <c r="F8" i="1"/>
  <c r="G56" i="1"/>
  <c r="F84" i="1"/>
  <c r="F81" i="1"/>
  <c r="F80" i="1"/>
  <c r="F55" i="1"/>
  <c r="F47" i="1"/>
  <c r="F41" i="1"/>
  <c r="F40" i="1"/>
  <c r="F38" i="1"/>
  <c r="F37" i="1"/>
  <c r="F28" i="1"/>
  <c r="F27" i="1"/>
  <c r="F18" i="1"/>
  <c r="F14" i="1"/>
  <c r="F11" i="1"/>
  <c r="F66" i="1"/>
  <c r="F36" i="1"/>
  <c r="F59" i="1"/>
  <c r="F29" i="1" l="1"/>
  <c r="F26" i="1"/>
  <c r="F50" i="1"/>
  <c r="F22" i="1"/>
  <c r="F44" i="1"/>
  <c r="F63" i="1"/>
  <c r="F75" i="1"/>
  <c r="F76" i="1"/>
  <c r="F74" i="1"/>
  <c r="F21" i="1"/>
  <c r="F20" i="1"/>
  <c r="F19" i="1"/>
  <c r="F17" i="1"/>
  <c r="F16" i="1"/>
  <c r="F15" i="1"/>
  <c r="F13" i="1"/>
  <c r="F12" i="1"/>
  <c r="F65" i="1"/>
  <c r="F64" i="1"/>
  <c r="F54" i="1"/>
  <c r="F73" i="1"/>
  <c r="F72" i="1"/>
  <c r="F10" i="1"/>
  <c r="G71" i="1" l="1"/>
  <c r="G60" i="1" l="1"/>
  <c r="G61" i="1"/>
  <c r="G46" i="1" l="1"/>
  <c r="G45" i="1"/>
  <c r="G34" i="1" l="1"/>
</calcChain>
</file>

<file path=xl/sharedStrings.xml><?xml version="1.0" encoding="utf-8"?>
<sst xmlns="http://schemas.openxmlformats.org/spreadsheetml/2006/main" count="471" uniqueCount="170">
  <si>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</si>
  <si>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</si>
  <si>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</si>
  <si>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</si>
  <si>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</si>
  <si>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</si>
  <si>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</si>
  <si>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</si>
  <si>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</si>
  <si>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Текущий ремонт придомовых территорий и дворовых территорий, включая проезды и въезды, пешеходные дорожки</t>
  </si>
  <si>
    <t>Мощение дворовой территории</t>
  </si>
  <si>
    <t>кв.м.</t>
  </si>
  <si>
    <t>992 00 00005</t>
  </si>
  <si>
    <t>Озеленение территорий зеленых насаждений общего пользования местного значения, в том числе организация работ по компенсационному озеленению, осуществляемому в соответствии с законом Санкт-Петербурга, содержание территорий зеленых насаждений общего пользования местного значения, ремонт расположенных на них объектов зеленых насаждений, защита зеленых насаждений на указанных территориях</t>
  </si>
  <si>
    <t xml:space="preserve">Восстановление газонов </t>
  </si>
  <si>
    <t>кв.м</t>
  </si>
  <si>
    <t>992 00 00010</t>
  </si>
  <si>
    <t>1 линия, д.14-16</t>
  </si>
  <si>
    <t>Адресная программа благоустройства территории муниципального образования муниципальный округ №7в 2019 году</t>
  </si>
  <si>
    <t>шт.</t>
  </si>
  <si>
    <t>Создание зон отдыха, в том числе обустройство и содержание территорий детских площадок</t>
  </si>
  <si>
    <t>992 00 00012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</si>
  <si>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</si>
  <si>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</si>
  <si>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</si>
  <si>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>992 00 00013</t>
  </si>
  <si>
    <t>992 00 00007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</si>
  <si>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</si>
  <si>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</si>
  <si>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 xml:space="preserve">Оборудование контейнерных площадок </t>
  </si>
  <si>
    <t>992 00 00008</t>
  </si>
  <si>
    <t>Демонтаж ограждений контейнерной площадки, устройство основания</t>
  </si>
  <si>
    <t>19 линия, д. 6</t>
  </si>
  <si>
    <t>11 линия, д. 22</t>
  </si>
  <si>
    <t>Устройство набивного покрытия детской площадки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</si>
  <si>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</si>
  <si>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</si>
  <si>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</si>
  <si>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</si>
  <si>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</si>
  <si>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</si>
  <si>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</si>
  <si>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 xml:space="preserve">Посадка цветочной рассады </t>
  </si>
  <si>
    <t>Уход за цветниками</t>
  </si>
  <si>
    <t>Формовка, омоложение, санитарная обрезка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</si>
  <si>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</si>
  <si>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 xml:space="preserve">Организация санитарных рубок, а также удаление аварийных, больных деревьев и кустарников </t>
  </si>
  <si>
    <t>992 00 00011</t>
  </si>
  <si>
    <t>Участие в пределах своей компетенции в обеспечении чистоты и порядка на территории муниципального образования</t>
  </si>
  <si>
    <t>Проведение месячника по благоустройству</t>
  </si>
  <si>
    <t>992 00 00009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</si>
  <si>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</si>
  <si>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</si>
  <si>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</si>
  <si>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</si>
  <si>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</si>
  <si>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>Волховский пер.д. 6</t>
  </si>
  <si>
    <t>Бугский пер.д. 4</t>
  </si>
  <si>
    <t>11 линия,д. 24</t>
  </si>
  <si>
    <t>Большой пр. д. 58/17</t>
  </si>
  <si>
    <t>Ремонт асфальтового покрытия</t>
  </si>
  <si>
    <t>Содержание территорий зеленых насаждений (уход за деревьями и кустами)</t>
  </si>
  <si>
    <t xml:space="preserve">Демонтаж спортивного оборудования </t>
  </si>
  <si>
    <t>Демонтаж малых архитектурных форм</t>
  </si>
  <si>
    <t>Средний пр., д. 70</t>
  </si>
  <si>
    <t xml:space="preserve">Ремонт асфальтового покрытия </t>
  </si>
  <si>
    <t>Посадка кустарников</t>
  </si>
  <si>
    <t>Установка, содержание и ремонт ограждений газонов</t>
  </si>
  <si>
    <t xml:space="preserve">Ремонт ограждений газонов </t>
  </si>
  <si>
    <t>Покраска ограждений</t>
  </si>
  <si>
    <t>Установка ограждений газонов</t>
  </si>
  <si>
    <t>992 00 00006</t>
  </si>
  <si>
    <t>Демонтаж  ограждений газонов</t>
  </si>
  <si>
    <t xml:space="preserve">Посадка кустарников </t>
  </si>
  <si>
    <t>Обустройство и содержание территорий спортивных площадок</t>
  </si>
  <si>
    <t>Выполнение оформления к праздничным мероприятиям на территории муниципального образования</t>
  </si>
  <si>
    <t>992 00 00035</t>
  </si>
  <si>
    <t xml:space="preserve">Бугский переулок д.5, 12-я линия д.7/43,  13-я линия  д.18, Кадетская 
линия, д.7/2 Большой пр.  д.78
</t>
  </si>
  <si>
    <t>Новогоднее оформление территории (из существующего оборудования)</t>
  </si>
  <si>
    <t>17-я линия д. 12</t>
  </si>
  <si>
    <t>Новогоднее оформление территории (новое оборудование)</t>
  </si>
  <si>
    <t>21 линия д. 10</t>
  </si>
  <si>
    <t>14 линия д.25</t>
  </si>
  <si>
    <t xml:space="preserve">Бугский переулок д.5,  Кадетская 
линия, д.7/2 Большой пр.  д.78,  17 линия, д. 12
</t>
  </si>
  <si>
    <t xml:space="preserve">Демонтаж малых архитектурных форм </t>
  </si>
  <si>
    <t>Устройство основания контейнерной площадки</t>
  </si>
  <si>
    <t>приобретение  шаров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</si>
  <si>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местного значения</t>
  </si>
  <si>
    <t xml:space="preserve">Паспортизация объектов зеленых насаждений общего пользования местного значения </t>
  </si>
  <si>
    <t>992 00 00014</t>
  </si>
  <si>
    <t xml:space="preserve"> _______________  А.А. Гоголкин</t>
  </si>
  <si>
    <t>N п/п</t>
  </si>
  <si>
    <t>Наименование работ</t>
  </si>
  <si>
    <t>Адрес</t>
  </si>
  <si>
    <t>Мощение (кв.м)</t>
  </si>
  <si>
    <t>Мощение зоны отдыха и пешеходных дорожек (кв.м)</t>
  </si>
  <si>
    <t>Ремонт мощения  (кв.м)</t>
  </si>
  <si>
    <t>Ремонт асфальтобетонного покрытия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</si>
  <si>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</si>
  <si>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</si>
  <si>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</si>
  <si>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</si>
  <si>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</si>
  <si>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</si>
  <si>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Установка информационных стендов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</si>
  <si>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</si>
  <si>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</si>
  <si>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</si>
  <si>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</si>
  <si>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</si>
  <si>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</si>
  <si>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</si>
  <si>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</si>
  <si>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11 линия, д.22</t>
  </si>
  <si>
    <t>19 линия, д.6</t>
  </si>
  <si>
    <t>Большой пр., В.О., д. 58/17</t>
  </si>
  <si>
    <t>Средний пр.,д. 70</t>
  </si>
  <si>
    <t>11 линия д. 24</t>
  </si>
  <si>
    <t>Демонтаж ограждений контейнерной площадки, устройство основания (пог.м)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</si>
  <si>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</si>
  <si>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</si>
  <si>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</si>
  <si>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Бугский пер.,д.5, 12 линия д. 7/43, 13 линия д. 18, Кадетская линия д. 7/2, Большой пр., д. 78</t>
  </si>
  <si>
    <t>Бугский пер., д. 4</t>
  </si>
  <si>
    <t>Волховский пер.д.6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</si>
  <si>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</si>
  <si>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</si>
  <si>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</si>
  <si>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</si>
  <si>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</si>
  <si>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</si>
  <si>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Ремонт ограждений газонов (пог.м.)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</si>
  <si>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</si>
  <si>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</si>
  <si>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</si>
  <si>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Адресная программа благоустройства территории муниципального образования муниципальный округ №7 на 2019 год</t>
  </si>
  <si>
    <t>14 линия д.25 (конт)</t>
  </si>
  <si>
    <t>21 линия д. 10 (конт)</t>
  </si>
  <si>
    <t>17линия В.О., д. 12</t>
  </si>
  <si>
    <t>Приложение № 1</t>
  </si>
  <si>
    <t>Завоз песка в песочницы</t>
  </si>
  <si>
    <t>куб.м</t>
  </si>
  <si>
    <t>21 линия д. 16 к.4</t>
  </si>
  <si>
    <t>м.куб.</t>
  </si>
  <si>
    <t>Демонтаж ограждений контейнерной площадки</t>
  </si>
  <si>
    <t>Демонтаж ИДН</t>
  </si>
  <si>
    <t>Установка ИДН</t>
  </si>
  <si>
    <t>Ремонт газонов</t>
  </si>
  <si>
    <t>Содержание территорий зеленых насаждений (уход за деревьями )</t>
  </si>
  <si>
    <t>Посадка деревьев взамен утраченных</t>
  </si>
  <si>
    <t>17 линия д. 8</t>
  </si>
  <si>
    <t>Ремонт   малых архитектурных форм, уличной мебели и хозяйственно-бытового оборудования (вазонов)</t>
  </si>
  <si>
    <t>Установка малых архитектурных форм</t>
  </si>
  <si>
    <t>Установка малых архитектурных форм (ранее демонтированных)</t>
  </si>
  <si>
    <t>Ремонт асфальтобетонного покрытия  под контейнерной площадки</t>
  </si>
  <si>
    <t>Устройство резинового покрытия детской площадки</t>
  </si>
  <si>
    <t>Демонтаж ИДН (шт.)</t>
  </si>
  <si>
    <t>Установка ИДН (шт.)</t>
  </si>
  <si>
    <t>Устройство основания контейнерной площадки (кв.м.)</t>
  </si>
  <si>
    <t>Содержание территорий зеленых насаждений, уход за деревьями  (шт.)</t>
  </si>
  <si>
    <t>Содержание территорий зеленых насаждений (уход за деревьями и кустами) (шт.)</t>
  </si>
  <si>
    <t>Мощение зоны отдыха</t>
  </si>
  <si>
    <t>Приобретение  шаров</t>
  </si>
  <si>
    <t>Установка спортивного оборудования</t>
  </si>
  <si>
    <t>21 линия В.О, д. 16 к.4, 17 линия д. 8</t>
  </si>
  <si>
    <t>Завоз растительной земли в вазоны</t>
  </si>
  <si>
    <t>м3</t>
  </si>
  <si>
    <t>к Распоряжению от  14.05.2019 №47-А</t>
  </si>
  <si>
    <t>Приложение № 2</t>
  </si>
  <si>
    <t>к Распоряжению №47-А от 14.05.2019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</si>
</sst>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4" fontId="5" fillId="0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1" fillId="0" borderId="1" xfId="0" applyFont="1" applyBorder="1"/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2" fontId="15" fillId="0" borderId="0" xfId="0" applyNumberFormat="1" applyFont="1"/>
    <xf numFmtId="2" fontId="15" fillId="0" borderId="0" xfId="0" applyNumberFormat="1" applyFont="1" applyFill="1"/>
    <xf numFmtId="0" fontId="15" fillId="0" borderId="0" xfId="0" applyFont="1" applyAlignment="1">
      <alignment wrapText="1"/>
    </xf>
    <xf numFmtId="0" fontId="15" fillId="0" borderId="0" xfId="0" applyFont="1"/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2" fontId="15" fillId="0" borderId="0" xfId="0" applyNumberFormat="1" applyFont="1" applyBorder="1"/>
    <xf numFmtId="166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93"/>
  <sheetViews>
    <sheetView zoomScale="85" zoomScaleNormal="85" workbookViewId="0">
      <selection activeCell="M9" sqref="M9"/>
    </sheetView>
  </sheetViews>
  <sheetFormatPr defaultRowHeight="12.75" x14ac:dyDescent="0.2"/>
  <cols>
    <col min="1" max="1" width="33.7109375" style="1" customWidth="1"/>
    <col min="2" max="2" width="20.140625" style="1" customWidth="1"/>
    <col min="3" max="3" width="16.140625" style="1" customWidth="1"/>
    <col min="4" max="4" width="9.28515625" style="1" customWidth="1"/>
    <col min="5" max="5" width="9.140625" style="1"/>
    <col min="6" max="6" width="17.140625" style="1" customWidth="1"/>
    <col min="7" max="7" width="18" style="1" customWidth="1"/>
    <col min="8" max="8" width="18.85546875" style="1" customWidth="1"/>
    <col min="9" max="15" width="9.140625" style="1"/>
    <col min="16" max="16" width="34.7109375" style="1" customWidth="1"/>
    <col min="17" max="16384" width="9.140625" style="1"/>
  </cols>
  <sheetData>
    <row r="1" spans="1:13" x14ac:dyDescent="0.2">
      <c r="A1" s="100" t="s">
        <v>139</v>
      </c>
      <c r="B1" s="101"/>
      <c r="C1" s="101"/>
      <c r="D1" s="101"/>
      <c r="E1" s="101"/>
      <c r="F1" s="101"/>
      <c r="G1" s="101"/>
      <c r="H1" s="101"/>
      <c r="I1" s="101"/>
    </row>
    <row r="2" spans="1:13" x14ac:dyDescent="0.2">
      <c r="A2" s="101"/>
      <c r="B2" s="101"/>
      <c r="C2" s="101"/>
      <c r="D2" s="101"/>
      <c r="E2" s="101"/>
      <c r="F2" s="101"/>
      <c r="G2" s="101"/>
      <c r="H2" s="101"/>
      <c r="I2" s="101"/>
    </row>
    <row r="3" spans="1:13" ht="15" x14ac:dyDescent="0.25">
      <c r="C3" s="102" t="s">
        <v>167</v>
      </c>
      <c r="D3" s="103"/>
      <c r="E3" s="103"/>
      <c r="F3" s="103"/>
      <c r="G3" s="103"/>
      <c r="H3" s="103"/>
      <c r="I3" s="103"/>
    </row>
    <row r="4" spans="1:13" x14ac:dyDescent="0.2">
      <c r="A4" s="98" t="s">
        <v>18</v>
      </c>
      <c r="B4" s="99"/>
      <c r="C4" s="99"/>
      <c r="D4" s="99"/>
      <c r="E4" s="99"/>
      <c r="F4" s="99"/>
      <c r="G4" s="99"/>
      <c r="H4" s="99"/>
      <c r="I4" s="99"/>
    </row>
    <row r="5" spans="1:13" x14ac:dyDescent="0.2">
      <c r="A5" s="99"/>
      <c r="B5" s="99"/>
      <c r="C5" s="99"/>
      <c r="D5" s="99"/>
      <c r="E5" s="99"/>
      <c r="F5" s="99"/>
      <c r="G5" s="99"/>
      <c r="H5" s="99"/>
      <c r="I5" s="99"/>
    </row>
    <row r="7" spans="1:13" ht="38.25" x14ac:dyDescent="0.2">
      <c r="A7" s="3" t="s">
        <v>0</v>
      </c>
      <c r="B7" s="3" t="s">
        <v>1</v>
      </c>
      <c r="C7" s="3" t="s">
        <v>2</v>
      </c>
      <c r="D7" s="8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13" ht="51" hidden="1" x14ac:dyDescent="0.2">
      <c r="A8" s="9" t="s">
        <v>9</v>
      </c>
      <c r="B8" s="9" t="s">
        <v>10</v>
      </c>
      <c r="C8" s="4" t="s">
        <v>17</v>
      </c>
      <c r="D8" s="3" t="s">
        <v>11</v>
      </c>
      <c r="E8" s="62">
        <v>665.1</v>
      </c>
      <c r="F8" s="7">
        <f>G8/E8</f>
        <v>4.6459179070816417</v>
      </c>
      <c r="G8" s="7">
        <v>3090</v>
      </c>
      <c r="H8" s="4" t="s">
        <v>12</v>
      </c>
      <c r="I8" s="4">
        <v>226</v>
      </c>
    </row>
    <row r="9" spans="1:13" ht="165.75" x14ac:dyDescent="0.2">
      <c r="A9" s="20" t="s">
        <v>13</v>
      </c>
      <c r="B9" s="20" t="s">
        <v>14</v>
      </c>
      <c r="C9" s="4" t="s">
        <v>17</v>
      </c>
      <c r="D9" s="4" t="s">
        <v>15</v>
      </c>
      <c r="E9" s="5">
        <v>112.9</v>
      </c>
      <c r="F9" s="7">
        <f>G9/E9</f>
        <v>0.50841452612931792</v>
      </c>
      <c r="G9" s="6">
        <v>57.4</v>
      </c>
      <c r="H9" s="4" t="s">
        <v>16</v>
      </c>
      <c r="I9" s="4">
        <v>226</v>
      </c>
    </row>
    <row r="10" spans="1:13" ht="51" hidden="1" x14ac:dyDescent="0.2">
      <c r="A10" s="9" t="s">
        <v>9</v>
      </c>
      <c r="B10" s="9" t="s">
        <v>10</v>
      </c>
      <c r="C10" s="3" t="s">
        <v>33</v>
      </c>
      <c r="D10" s="3" t="s">
        <v>11</v>
      </c>
      <c r="E10" s="62">
        <v>1011.2</v>
      </c>
      <c r="F10" s="7">
        <f>G10/E10</f>
        <v>6.0621044303797467</v>
      </c>
      <c r="G10" s="7">
        <v>6130</v>
      </c>
      <c r="H10" s="3" t="s">
        <v>12</v>
      </c>
      <c r="I10" s="4">
        <v>226</v>
      </c>
    </row>
    <row r="11" spans="1:13" ht="165.75" x14ac:dyDescent="0.2">
      <c r="A11" s="20" t="s">
        <v>13</v>
      </c>
      <c r="B11" s="9" t="s">
        <v>14</v>
      </c>
      <c r="C11" s="3" t="s">
        <v>33</v>
      </c>
      <c r="D11" s="3" t="s">
        <v>15</v>
      </c>
      <c r="E11" s="62">
        <v>96.2</v>
      </c>
      <c r="F11" s="5">
        <f>G11/E11</f>
        <v>0.50831600831600832</v>
      </c>
      <c r="G11" s="7">
        <v>48.9</v>
      </c>
      <c r="H11" s="3" t="s">
        <v>16</v>
      </c>
      <c r="I11" s="3">
        <v>226</v>
      </c>
    </row>
    <row r="12" spans="1:13" ht="38.25" hidden="1" x14ac:dyDescent="0.2">
      <c r="A12" s="9" t="s">
        <v>20</v>
      </c>
      <c r="B12" s="9" t="s">
        <v>161</v>
      </c>
      <c r="C12" s="3" t="s">
        <v>32</v>
      </c>
      <c r="D12" s="3" t="s">
        <v>15</v>
      </c>
      <c r="E12" s="62">
        <v>10.6</v>
      </c>
      <c r="F12" s="62">
        <f>G12/E12</f>
        <v>30.226415094339622</v>
      </c>
      <c r="G12" s="62">
        <v>320.39999999999998</v>
      </c>
      <c r="H12" s="3" t="s">
        <v>21</v>
      </c>
      <c r="I12" s="3">
        <v>226</v>
      </c>
      <c r="K12" s="60"/>
      <c r="L12" s="61"/>
      <c r="M12" s="60"/>
    </row>
    <row r="13" spans="1:13" ht="38.25" hidden="1" x14ac:dyDescent="0.2">
      <c r="A13" s="9" t="s">
        <v>20</v>
      </c>
      <c r="B13" s="9" t="s">
        <v>155</v>
      </c>
      <c r="C13" s="3" t="s">
        <v>32</v>
      </c>
      <c r="D13" s="3" t="s">
        <v>15</v>
      </c>
      <c r="E13" s="62">
        <v>90</v>
      </c>
      <c r="F13" s="62">
        <f t="shared" ref="F13:F21" si="0">G13/E13</f>
        <v>6.15</v>
      </c>
      <c r="G13" s="62">
        <v>553.5</v>
      </c>
      <c r="H13" s="3" t="s">
        <v>21</v>
      </c>
      <c r="I13" s="3">
        <v>226</v>
      </c>
      <c r="K13" s="61"/>
      <c r="L13" s="58"/>
      <c r="M13" s="58"/>
    </row>
    <row r="14" spans="1:13" ht="165.75" x14ac:dyDescent="0.2">
      <c r="A14" s="20" t="s">
        <v>13</v>
      </c>
      <c r="B14" s="9" t="s">
        <v>14</v>
      </c>
      <c r="C14" s="3" t="s">
        <v>32</v>
      </c>
      <c r="D14" s="3" t="s">
        <v>15</v>
      </c>
      <c r="E14" s="62">
        <v>141</v>
      </c>
      <c r="F14" s="5">
        <f>G14/E14</f>
        <v>0.65460992907801419</v>
      </c>
      <c r="G14" s="62">
        <v>92.3</v>
      </c>
      <c r="H14" s="3" t="s">
        <v>16</v>
      </c>
      <c r="I14" s="3">
        <v>226</v>
      </c>
      <c r="K14" s="60"/>
      <c r="L14" s="58"/>
      <c r="M14" s="58"/>
    </row>
    <row r="15" spans="1:13" ht="38.25" hidden="1" x14ac:dyDescent="0.2">
      <c r="A15" s="9" t="s">
        <v>20</v>
      </c>
      <c r="B15" s="9" t="s">
        <v>23</v>
      </c>
      <c r="C15" s="3" t="s">
        <v>32</v>
      </c>
      <c r="D15" s="3" t="s">
        <v>19</v>
      </c>
      <c r="E15" s="62">
        <v>3</v>
      </c>
      <c r="F15" s="62">
        <f t="shared" si="0"/>
        <v>1.8666666666666665</v>
      </c>
      <c r="G15" s="62">
        <v>5.6</v>
      </c>
      <c r="H15" s="3" t="s">
        <v>21</v>
      </c>
      <c r="I15" s="3">
        <v>226</v>
      </c>
      <c r="K15" s="60"/>
      <c r="L15" s="58"/>
      <c r="M15" s="58"/>
    </row>
    <row r="16" spans="1:13" ht="38.25" hidden="1" x14ac:dyDescent="0.2">
      <c r="A16" s="9" t="s">
        <v>20</v>
      </c>
      <c r="B16" s="9" t="s">
        <v>24</v>
      </c>
      <c r="C16" s="3" t="s">
        <v>32</v>
      </c>
      <c r="D16" s="3" t="s">
        <v>19</v>
      </c>
      <c r="E16" s="62">
        <v>3</v>
      </c>
      <c r="F16" s="62">
        <f t="shared" si="0"/>
        <v>159.16666666666666</v>
      </c>
      <c r="G16" s="62">
        <v>477.5</v>
      </c>
      <c r="H16" s="3" t="s">
        <v>21</v>
      </c>
      <c r="I16" s="3">
        <v>310</v>
      </c>
      <c r="K16" s="60"/>
      <c r="L16" s="58"/>
      <c r="M16" s="59"/>
    </row>
    <row r="17" spans="1:13" ht="76.5" hidden="1" x14ac:dyDescent="0.2">
      <c r="A17" s="9" t="s">
        <v>27</v>
      </c>
      <c r="B17" s="9" t="s">
        <v>152</v>
      </c>
      <c r="C17" s="3" t="s">
        <v>32</v>
      </c>
      <c r="D17" s="3" t="s">
        <v>19</v>
      </c>
      <c r="E17" s="62">
        <v>6</v>
      </c>
      <c r="F17" s="62">
        <f t="shared" si="0"/>
        <v>25.150000000000002</v>
      </c>
      <c r="G17" s="62">
        <v>150.9</v>
      </c>
      <c r="H17" s="3" t="s">
        <v>26</v>
      </c>
      <c r="I17" s="3">
        <v>310</v>
      </c>
      <c r="K17" s="60"/>
      <c r="L17" s="58"/>
      <c r="M17" s="58"/>
    </row>
    <row r="18" spans="1:13" ht="165.75" x14ac:dyDescent="0.2">
      <c r="A18" s="20" t="s">
        <v>13</v>
      </c>
      <c r="B18" s="9" t="s">
        <v>73</v>
      </c>
      <c r="C18" s="3" t="s">
        <v>32</v>
      </c>
      <c r="D18" s="63" t="s">
        <v>19</v>
      </c>
      <c r="E18" s="62">
        <v>66</v>
      </c>
      <c r="F18" s="5">
        <f>G18/E18</f>
        <v>1.4287878787878787</v>
      </c>
      <c r="G18" s="62">
        <v>94.3</v>
      </c>
      <c r="H18" s="3" t="s">
        <v>16</v>
      </c>
      <c r="I18" s="3">
        <v>310</v>
      </c>
      <c r="K18" s="60"/>
      <c r="L18" s="58"/>
      <c r="M18" s="58"/>
    </row>
    <row r="19" spans="1:13" ht="38.25" hidden="1" x14ac:dyDescent="0.2">
      <c r="A19" s="9" t="s">
        <v>28</v>
      </c>
      <c r="B19" s="9" t="s">
        <v>29</v>
      </c>
      <c r="C19" s="3" t="s">
        <v>32</v>
      </c>
      <c r="D19" s="3" t="s">
        <v>19</v>
      </c>
      <c r="E19" s="62">
        <v>1</v>
      </c>
      <c r="F19" s="62">
        <f t="shared" si="0"/>
        <v>1064</v>
      </c>
      <c r="G19" s="62">
        <v>1064</v>
      </c>
      <c r="H19" s="3" t="s">
        <v>30</v>
      </c>
      <c r="I19" s="3">
        <v>310</v>
      </c>
      <c r="K19" s="60"/>
      <c r="L19" s="58"/>
      <c r="M19" s="58"/>
    </row>
    <row r="20" spans="1:13" ht="38.25" hidden="1" x14ac:dyDescent="0.2">
      <c r="A20" s="9" t="s">
        <v>28</v>
      </c>
      <c r="B20" s="9" t="s">
        <v>85</v>
      </c>
      <c r="C20" s="3" t="s">
        <v>32</v>
      </c>
      <c r="D20" s="63" t="s">
        <v>15</v>
      </c>
      <c r="E20" s="62">
        <v>82.7</v>
      </c>
      <c r="F20" s="62">
        <f t="shared" si="0"/>
        <v>2.2478839177750909</v>
      </c>
      <c r="G20" s="62">
        <v>185.9</v>
      </c>
      <c r="H20" s="3" t="s">
        <v>30</v>
      </c>
      <c r="I20" s="3">
        <v>226</v>
      </c>
      <c r="K20" s="60"/>
      <c r="L20" s="58"/>
      <c r="M20" s="58"/>
    </row>
    <row r="21" spans="1:13" ht="51" hidden="1" x14ac:dyDescent="0.2">
      <c r="A21" s="9" t="s">
        <v>28</v>
      </c>
      <c r="B21" s="9" t="s">
        <v>31</v>
      </c>
      <c r="C21" s="3" t="s">
        <v>32</v>
      </c>
      <c r="D21" s="63" t="s">
        <v>22</v>
      </c>
      <c r="E21" s="62">
        <v>22</v>
      </c>
      <c r="F21" s="62">
        <f t="shared" si="0"/>
        <v>1.3545454545454545</v>
      </c>
      <c r="G21" s="62">
        <v>29.8</v>
      </c>
      <c r="H21" s="3" t="s">
        <v>30</v>
      </c>
      <c r="I21" s="3">
        <v>226</v>
      </c>
      <c r="K21" s="60"/>
      <c r="L21" s="58"/>
      <c r="M21" s="58"/>
    </row>
    <row r="22" spans="1:13" ht="51" hidden="1" x14ac:dyDescent="0.2">
      <c r="A22" s="9" t="s">
        <v>9</v>
      </c>
      <c r="B22" s="9" t="s">
        <v>60</v>
      </c>
      <c r="C22" s="3" t="s">
        <v>59</v>
      </c>
      <c r="D22" s="3" t="s">
        <v>11</v>
      </c>
      <c r="E22" s="62">
        <v>858.3</v>
      </c>
      <c r="F22" s="7">
        <f>G22/E22</f>
        <v>2.5807992543399743</v>
      </c>
      <c r="G22" s="7">
        <v>2215.1</v>
      </c>
      <c r="H22" s="4" t="s">
        <v>12</v>
      </c>
      <c r="I22" s="4">
        <v>226</v>
      </c>
      <c r="K22" s="60"/>
      <c r="L22" s="58"/>
      <c r="M22" s="58"/>
    </row>
    <row r="23" spans="1:13" ht="38.25" hidden="1" x14ac:dyDescent="0.2">
      <c r="A23" s="9" t="s">
        <v>20</v>
      </c>
      <c r="B23" s="9" t="s">
        <v>161</v>
      </c>
      <c r="C23" s="3" t="s">
        <v>59</v>
      </c>
      <c r="D23" s="3" t="s">
        <v>11</v>
      </c>
      <c r="E23" s="62">
        <v>44.1</v>
      </c>
      <c r="F23" s="7">
        <f t="shared" ref="F23:F25" si="1">G23/E23</f>
        <v>5.045351473922902</v>
      </c>
      <c r="G23" s="7">
        <v>222.5</v>
      </c>
      <c r="H23" s="4" t="s">
        <v>21</v>
      </c>
      <c r="I23" s="4">
        <v>226</v>
      </c>
      <c r="K23" s="61"/>
      <c r="L23" s="58"/>
      <c r="M23" s="58"/>
    </row>
    <row r="24" spans="1:13" ht="165.75" x14ac:dyDescent="0.2">
      <c r="A24" s="20" t="s">
        <v>13</v>
      </c>
      <c r="B24" s="20" t="s">
        <v>14</v>
      </c>
      <c r="C24" s="3" t="s">
        <v>59</v>
      </c>
      <c r="D24" s="4" t="s">
        <v>15</v>
      </c>
      <c r="E24" s="62">
        <v>436.9</v>
      </c>
      <c r="F24" s="7">
        <f t="shared" si="1"/>
        <v>0.66857404440375379</v>
      </c>
      <c r="G24" s="6">
        <v>292.10000000000002</v>
      </c>
      <c r="H24" s="4" t="s">
        <v>16</v>
      </c>
      <c r="I24" s="4">
        <v>226</v>
      </c>
      <c r="K24" s="61"/>
      <c r="L24" s="58"/>
      <c r="M24" s="58"/>
    </row>
    <row r="25" spans="1:13" ht="38.25" hidden="1" x14ac:dyDescent="0.2">
      <c r="A25" s="9" t="s">
        <v>28</v>
      </c>
      <c r="B25" s="9" t="s">
        <v>29</v>
      </c>
      <c r="C25" s="3" t="s">
        <v>59</v>
      </c>
      <c r="D25" s="3" t="s">
        <v>19</v>
      </c>
      <c r="E25" s="62">
        <v>1</v>
      </c>
      <c r="F25" s="7">
        <f t="shared" si="1"/>
        <v>807.2</v>
      </c>
      <c r="G25" s="7">
        <v>807.2</v>
      </c>
      <c r="H25" s="3" t="s">
        <v>30</v>
      </c>
      <c r="I25" s="3">
        <v>310</v>
      </c>
      <c r="J25" s="10"/>
      <c r="K25" s="60"/>
      <c r="L25" s="58"/>
      <c r="M25" s="58"/>
    </row>
    <row r="26" spans="1:13" ht="51" hidden="1" x14ac:dyDescent="0.2">
      <c r="A26" s="9" t="s">
        <v>9</v>
      </c>
      <c r="B26" s="9" t="s">
        <v>65</v>
      </c>
      <c r="C26" s="3" t="s">
        <v>64</v>
      </c>
      <c r="D26" s="3" t="s">
        <v>11</v>
      </c>
      <c r="E26" s="62">
        <v>639.9</v>
      </c>
      <c r="F26" s="7">
        <f>G26/E26</f>
        <v>2.4800750117205816</v>
      </c>
      <c r="G26" s="7">
        <v>1587</v>
      </c>
      <c r="H26" s="3" t="s">
        <v>12</v>
      </c>
      <c r="I26" s="4">
        <v>226</v>
      </c>
      <c r="J26" s="10"/>
      <c r="K26" s="60"/>
      <c r="L26" s="58"/>
      <c r="M26" s="58"/>
    </row>
    <row r="27" spans="1:13" ht="165.75" x14ac:dyDescent="0.2">
      <c r="A27" s="20" t="s">
        <v>13</v>
      </c>
      <c r="B27" s="9" t="s">
        <v>66</v>
      </c>
      <c r="C27" s="3" t="s">
        <v>64</v>
      </c>
      <c r="D27" s="3" t="s">
        <v>19</v>
      </c>
      <c r="E27" s="7">
        <v>24</v>
      </c>
      <c r="F27" s="5">
        <f t="shared" ref="F27:F28" si="2">G27/E27</f>
        <v>1.6208333333333333</v>
      </c>
      <c r="G27" s="7">
        <v>38.9</v>
      </c>
      <c r="H27" s="3" t="s">
        <v>16</v>
      </c>
      <c r="I27" s="3">
        <v>310</v>
      </c>
      <c r="J27" s="10"/>
      <c r="K27" s="92"/>
      <c r="L27" s="58"/>
      <c r="M27" s="58"/>
    </row>
    <row r="28" spans="1:13" ht="165.75" x14ac:dyDescent="0.2">
      <c r="A28" s="20" t="s">
        <v>13</v>
      </c>
      <c r="B28" s="20" t="s">
        <v>14</v>
      </c>
      <c r="C28" s="3" t="s">
        <v>64</v>
      </c>
      <c r="D28" s="4" t="s">
        <v>15</v>
      </c>
      <c r="E28" s="5">
        <v>458.7</v>
      </c>
      <c r="F28" s="5">
        <f t="shared" si="2"/>
        <v>0.64246784390669287</v>
      </c>
      <c r="G28" s="6">
        <v>294.7</v>
      </c>
      <c r="H28" s="4" t="s">
        <v>16</v>
      </c>
      <c r="I28" s="4">
        <v>226</v>
      </c>
      <c r="J28" s="10"/>
      <c r="K28" s="60"/>
      <c r="L28" s="58"/>
      <c r="M28" s="58"/>
    </row>
    <row r="29" spans="1:13" ht="38.25" hidden="1" x14ac:dyDescent="0.2">
      <c r="A29" s="9" t="s">
        <v>28</v>
      </c>
      <c r="B29" s="9" t="s">
        <v>29</v>
      </c>
      <c r="C29" s="3" t="s">
        <v>64</v>
      </c>
      <c r="D29" s="3" t="s">
        <v>19</v>
      </c>
      <c r="E29" s="7">
        <v>1</v>
      </c>
      <c r="F29" s="7">
        <f>G29/E29</f>
        <v>300</v>
      </c>
      <c r="G29" s="7">
        <v>300</v>
      </c>
      <c r="H29" s="3" t="s">
        <v>30</v>
      </c>
      <c r="I29" s="3">
        <v>310</v>
      </c>
      <c r="J29" s="10"/>
    </row>
    <row r="30" spans="1:13" s="2" customFormat="1" ht="51" hidden="1" x14ac:dyDescent="0.2">
      <c r="A30" s="9" t="s">
        <v>9</v>
      </c>
      <c r="B30" s="13" t="s">
        <v>35</v>
      </c>
      <c r="C30" s="11" t="s">
        <v>36</v>
      </c>
      <c r="D30" s="11" t="s">
        <v>15</v>
      </c>
      <c r="E30" s="62">
        <v>1200</v>
      </c>
      <c r="F30" s="11">
        <v>1.8</v>
      </c>
      <c r="G30" s="7">
        <v>2055.6999999999998</v>
      </c>
      <c r="H30" s="11" t="s">
        <v>12</v>
      </c>
      <c r="I30" s="4">
        <v>226</v>
      </c>
    </row>
    <row r="31" spans="1:13" s="2" customFormat="1" ht="51" hidden="1" x14ac:dyDescent="0.2">
      <c r="A31" s="9" t="s">
        <v>9</v>
      </c>
      <c r="B31" s="13" t="s">
        <v>37</v>
      </c>
      <c r="C31" s="11" t="s">
        <v>36</v>
      </c>
      <c r="D31" s="11" t="s">
        <v>15</v>
      </c>
      <c r="E31" s="62">
        <v>250</v>
      </c>
      <c r="F31" s="11">
        <v>1.9</v>
      </c>
      <c r="G31" s="7">
        <v>971.6</v>
      </c>
      <c r="H31" s="11" t="s">
        <v>12</v>
      </c>
      <c r="I31" s="4">
        <v>226</v>
      </c>
    </row>
    <row r="32" spans="1:13" s="2" customFormat="1" ht="38.25" hidden="1" x14ac:dyDescent="0.2">
      <c r="A32" s="9" t="s">
        <v>20</v>
      </c>
      <c r="B32" s="13" t="s">
        <v>38</v>
      </c>
      <c r="C32" s="11" t="s">
        <v>36</v>
      </c>
      <c r="D32" s="11" t="s">
        <v>19</v>
      </c>
      <c r="E32" s="73">
        <v>10</v>
      </c>
      <c r="F32" s="11">
        <f>G32/E32</f>
        <v>20</v>
      </c>
      <c r="G32" s="7">
        <v>200</v>
      </c>
      <c r="H32" s="11" t="s">
        <v>21</v>
      </c>
      <c r="I32" s="11">
        <v>225</v>
      </c>
    </row>
    <row r="33" spans="1:12" s="83" customFormat="1" ht="25.5" hidden="1" x14ac:dyDescent="0.2">
      <c r="A33" s="9" t="s">
        <v>74</v>
      </c>
      <c r="B33" s="13" t="s">
        <v>163</v>
      </c>
      <c r="C33" s="11" t="s">
        <v>36</v>
      </c>
      <c r="D33" s="11" t="s">
        <v>19</v>
      </c>
      <c r="E33" s="73">
        <v>12</v>
      </c>
      <c r="F33" s="12">
        <f>G33/E33</f>
        <v>80.075000000000003</v>
      </c>
      <c r="G33" s="7">
        <v>960.9</v>
      </c>
      <c r="H33" s="11" t="s">
        <v>25</v>
      </c>
      <c r="I33" s="11">
        <v>310</v>
      </c>
    </row>
    <row r="34" spans="1:12" s="2" customFormat="1" ht="25.5" hidden="1" x14ac:dyDescent="0.2">
      <c r="A34" s="34" t="s">
        <v>74</v>
      </c>
      <c r="B34" s="13" t="s">
        <v>39</v>
      </c>
      <c r="C34" s="11" t="s">
        <v>36</v>
      </c>
      <c r="D34" s="11" t="s">
        <v>19</v>
      </c>
      <c r="E34" s="73">
        <v>20</v>
      </c>
      <c r="F34" s="72">
        <v>8</v>
      </c>
      <c r="G34" s="7">
        <f>E34*F34</f>
        <v>160</v>
      </c>
      <c r="H34" s="11" t="s">
        <v>25</v>
      </c>
      <c r="I34" s="11">
        <v>225</v>
      </c>
    </row>
    <row r="35" spans="1:12" s="2" customFormat="1" ht="51" hidden="1" x14ac:dyDescent="0.2">
      <c r="A35" s="9" t="s">
        <v>20</v>
      </c>
      <c r="B35" s="9" t="s">
        <v>55</v>
      </c>
      <c r="C35" s="3" t="s">
        <v>36</v>
      </c>
      <c r="D35" s="3" t="s">
        <v>15</v>
      </c>
      <c r="E35" s="62">
        <v>500</v>
      </c>
      <c r="F35" s="3">
        <v>5.3</v>
      </c>
      <c r="G35" s="7">
        <v>1745.4</v>
      </c>
      <c r="H35" s="3" t="s">
        <v>21</v>
      </c>
      <c r="I35" s="3">
        <v>226</v>
      </c>
    </row>
    <row r="36" spans="1:12" ht="76.5" hidden="1" x14ac:dyDescent="0.2">
      <c r="A36" s="9" t="s">
        <v>27</v>
      </c>
      <c r="B36" s="71" t="s">
        <v>151</v>
      </c>
      <c r="C36" s="72" t="s">
        <v>36</v>
      </c>
      <c r="D36" s="72" t="s">
        <v>19</v>
      </c>
      <c r="E36" s="62">
        <v>25</v>
      </c>
      <c r="F36" s="73">
        <f>G36/E36</f>
        <v>1.1040000000000001</v>
      </c>
      <c r="G36" s="62">
        <v>27.6</v>
      </c>
      <c r="H36" s="72" t="s">
        <v>26</v>
      </c>
      <c r="I36" s="72">
        <v>225</v>
      </c>
    </row>
    <row r="37" spans="1:12" ht="165.75" x14ac:dyDescent="0.2">
      <c r="A37" s="20" t="s">
        <v>13</v>
      </c>
      <c r="B37" s="13" t="s">
        <v>41</v>
      </c>
      <c r="C37" s="11" t="s">
        <v>36</v>
      </c>
      <c r="D37" s="11" t="s">
        <v>15</v>
      </c>
      <c r="E37" s="73">
        <v>55727</v>
      </c>
      <c r="F37" s="5">
        <f t="shared" ref="F37:F38" si="3">G37/E37</f>
        <v>3.22500762646473E-2</v>
      </c>
      <c r="G37" s="62">
        <v>1797.2</v>
      </c>
      <c r="H37" s="11" t="s">
        <v>16</v>
      </c>
      <c r="I37" s="11">
        <v>226</v>
      </c>
    </row>
    <row r="38" spans="1:12" ht="165.75" x14ac:dyDescent="0.2">
      <c r="A38" s="20" t="s">
        <v>13</v>
      </c>
      <c r="B38" s="35" t="s">
        <v>42</v>
      </c>
      <c r="C38" s="37" t="s">
        <v>36</v>
      </c>
      <c r="D38" s="16" t="s">
        <v>19</v>
      </c>
      <c r="E38" s="74">
        <v>13669</v>
      </c>
      <c r="F38" s="5">
        <f t="shared" si="3"/>
        <v>4.5416636184066134E-2</v>
      </c>
      <c r="G38" s="84">
        <v>620.79999999999995</v>
      </c>
      <c r="H38" s="16" t="s">
        <v>16</v>
      </c>
      <c r="I38" s="16">
        <v>226</v>
      </c>
    </row>
    <row r="39" spans="1:12" ht="38.25" hidden="1" x14ac:dyDescent="0.2">
      <c r="A39" s="9" t="s">
        <v>20</v>
      </c>
      <c r="B39" s="35" t="s">
        <v>140</v>
      </c>
      <c r="C39" s="37" t="s">
        <v>36</v>
      </c>
      <c r="D39" s="16" t="s">
        <v>141</v>
      </c>
      <c r="E39" s="74">
        <v>100</v>
      </c>
      <c r="F39" s="15">
        <v>2.8</v>
      </c>
      <c r="G39" s="86">
        <v>214.4</v>
      </c>
      <c r="H39" s="16" t="s">
        <v>21</v>
      </c>
      <c r="I39" s="16">
        <v>226</v>
      </c>
    </row>
    <row r="40" spans="1:12" ht="165.75" x14ac:dyDescent="0.2">
      <c r="A40" s="20" t="s">
        <v>13</v>
      </c>
      <c r="B40" s="35" t="s">
        <v>43</v>
      </c>
      <c r="C40" s="37" t="s">
        <v>36</v>
      </c>
      <c r="D40" s="37" t="s">
        <v>15</v>
      </c>
      <c r="E40" s="82">
        <v>250.63</v>
      </c>
      <c r="F40" s="5">
        <f t="shared" ref="F40:F41" si="4">G40/E40</f>
        <v>0.7241750788014204</v>
      </c>
      <c r="G40" s="84">
        <v>181.5</v>
      </c>
      <c r="H40" s="16" t="s">
        <v>16</v>
      </c>
      <c r="I40" s="16">
        <v>226</v>
      </c>
    </row>
    <row r="41" spans="1:12" ht="165.75" x14ac:dyDescent="0.2">
      <c r="A41" s="20" t="s">
        <v>13</v>
      </c>
      <c r="B41" s="35" t="s">
        <v>44</v>
      </c>
      <c r="C41" s="37" t="s">
        <v>36</v>
      </c>
      <c r="D41" s="16" t="s">
        <v>19</v>
      </c>
      <c r="E41" s="74">
        <v>70</v>
      </c>
      <c r="F41" s="5">
        <f t="shared" si="4"/>
        <v>1.0342857142857145</v>
      </c>
      <c r="G41" s="84">
        <v>72.400000000000006</v>
      </c>
      <c r="H41" s="16" t="s">
        <v>16</v>
      </c>
      <c r="I41" s="16">
        <v>226</v>
      </c>
    </row>
    <row r="42" spans="1:12" ht="60" hidden="1" x14ac:dyDescent="0.2">
      <c r="A42" s="34" t="s">
        <v>45</v>
      </c>
      <c r="B42" s="34" t="s">
        <v>46</v>
      </c>
      <c r="C42" s="37" t="s">
        <v>36</v>
      </c>
      <c r="D42" s="16" t="s">
        <v>19</v>
      </c>
      <c r="E42" s="74">
        <v>47</v>
      </c>
      <c r="F42" s="17">
        <v>8.3000000000000007</v>
      </c>
      <c r="G42" s="86">
        <v>498</v>
      </c>
      <c r="H42" s="16" t="s">
        <v>47</v>
      </c>
      <c r="I42" s="16">
        <v>226</v>
      </c>
    </row>
    <row r="43" spans="1:12" ht="36" hidden="1" x14ac:dyDescent="0.2">
      <c r="A43" s="34" t="s">
        <v>48</v>
      </c>
      <c r="B43" s="34" t="s">
        <v>49</v>
      </c>
      <c r="C43" s="16" t="s">
        <v>36</v>
      </c>
      <c r="D43" s="16" t="s">
        <v>19</v>
      </c>
      <c r="E43" s="75">
        <v>2</v>
      </c>
      <c r="F43" s="17">
        <v>15</v>
      </c>
      <c r="G43" s="86">
        <v>30</v>
      </c>
      <c r="H43" s="16" t="s">
        <v>50</v>
      </c>
      <c r="I43" s="16">
        <v>346</v>
      </c>
    </row>
    <row r="44" spans="1:12" ht="51" hidden="1" x14ac:dyDescent="0.2">
      <c r="A44" s="9" t="s">
        <v>9</v>
      </c>
      <c r="B44" s="34" t="s">
        <v>51</v>
      </c>
      <c r="C44" s="16" t="s">
        <v>36</v>
      </c>
      <c r="D44" s="16" t="s">
        <v>19</v>
      </c>
      <c r="E44" s="87">
        <v>16</v>
      </c>
      <c r="F44" s="17">
        <f>G44/E44</f>
        <v>115.25</v>
      </c>
      <c r="G44" s="7">
        <v>1844</v>
      </c>
      <c r="H44" s="16" t="s">
        <v>12</v>
      </c>
      <c r="I44" s="4">
        <v>226</v>
      </c>
    </row>
    <row r="45" spans="1:12" ht="51" hidden="1" x14ac:dyDescent="0.2">
      <c r="A45" s="9" t="s">
        <v>9</v>
      </c>
      <c r="B45" s="34" t="s">
        <v>52</v>
      </c>
      <c r="C45" s="16" t="s">
        <v>36</v>
      </c>
      <c r="D45" s="16" t="s">
        <v>19</v>
      </c>
      <c r="E45" s="87">
        <v>25</v>
      </c>
      <c r="F45" s="17">
        <v>4</v>
      </c>
      <c r="G45" s="7">
        <f>E45*F45</f>
        <v>100</v>
      </c>
      <c r="H45" s="16" t="s">
        <v>12</v>
      </c>
      <c r="I45" s="4">
        <v>226</v>
      </c>
    </row>
    <row r="46" spans="1:12" ht="51" hidden="1" x14ac:dyDescent="0.2">
      <c r="A46" s="9" t="s">
        <v>9</v>
      </c>
      <c r="B46" s="34" t="s">
        <v>53</v>
      </c>
      <c r="C46" s="16" t="s">
        <v>36</v>
      </c>
      <c r="D46" s="16" t="s">
        <v>19</v>
      </c>
      <c r="E46" s="87">
        <v>1</v>
      </c>
      <c r="F46" s="17">
        <v>100</v>
      </c>
      <c r="G46" s="7">
        <f>E46*F46</f>
        <v>100</v>
      </c>
      <c r="H46" s="16" t="s">
        <v>12</v>
      </c>
      <c r="I46" s="4">
        <v>226</v>
      </c>
    </row>
    <row r="47" spans="1:12" ht="165.75" x14ac:dyDescent="0.2">
      <c r="A47" s="20" t="s">
        <v>13</v>
      </c>
      <c r="B47" s="20" t="s">
        <v>54</v>
      </c>
      <c r="C47" s="93" t="s">
        <v>36</v>
      </c>
      <c r="D47" s="94" t="s">
        <v>19</v>
      </c>
      <c r="E47" s="87">
        <v>1400</v>
      </c>
      <c r="F47" s="5">
        <f>G47/E47</f>
        <v>1.601142857142857</v>
      </c>
      <c r="G47" s="84">
        <v>2241.6</v>
      </c>
      <c r="H47" s="94" t="s">
        <v>16</v>
      </c>
      <c r="I47" s="94">
        <v>310</v>
      </c>
      <c r="J47" s="90"/>
      <c r="K47" s="90"/>
      <c r="L47" s="91"/>
    </row>
    <row r="48" spans="1:12" s="32" customFormat="1" ht="76.5" hidden="1" x14ac:dyDescent="0.2">
      <c r="A48" s="9" t="s">
        <v>27</v>
      </c>
      <c r="B48" s="9" t="s">
        <v>152</v>
      </c>
      <c r="C48" s="30" t="s">
        <v>56</v>
      </c>
      <c r="D48" s="30" t="s">
        <v>19</v>
      </c>
      <c r="E48" s="62">
        <v>8</v>
      </c>
      <c r="F48" s="31">
        <v>25</v>
      </c>
      <c r="G48" s="7">
        <v>120.7</v>
      </c>
      <c r="H48" s="30" t="s">
        <v>26</v>
      </c>
      <c r="I48" s="30">
        <v>310</v>
      </c>
    </row>
    <row r="49" spans="1:9" ht="38.25" hidden="1" x14ac:dyDescent="0.2">
      <c r="A49" s="9" t="s">
        <v>20</v>
      </c>
      <c r="B49" s="9" t="s">
        <v>161</v>
      </c>
      <c r="C49" s="4" t="s">
        <v>56</v>
      </c>
      <c r="D49" s="3" t="s">
        <v>11</v>
      </c>
      <c r="E49" s="7">
        <v>60</v>
      </c>
      <c r="F49" s="7">
        <v>4</v>
      </c>
      <c r="G49" s="7">
        <v>405.3</v>
      </c>
      <c r="H49" s="4" t="s">
        <v>21</v>
      </c>
      <c r="I49" s="4">
        <v>226</v>
      </c>
    </row>
    <row r="50" spans="1:9" ht="38.25" hidden="1" x14ac:dyDescent="0.2">
      <c r="A50" s="9" t="s">
        <v>20</v>
      </c>
      <c r="B50" s="9" t="s">
        <v>34</v>
      </c>
      <c r="C50" s="3" t="s">
        <v>57</v>
      </c>
      <c r="D50" s="3" t="s">
        <v>15</v>
      </c>
      <c r="E50" s="7">
        <v>46</v>
      </c>
      <c r="F50" s="7">
        <f>G50/E50</f>
        <v>3.6826086956521742</v>
      </c>
      <c r="G50" s="7">
        <v>169.4</v>
      </c>
      <c r="H50" s="3" t="s">
        <v>21</v>
      </c>
      <c r="I50" s="3">
        <v>226</v>
      </c>
    </row>
    <row r="51" spans="1:9" ht="76.5" hidden="1" x14ac:dyDescent="0.2">
      <c r="A51" s="9" t="s">
        <v>27</v>
      </c>
      <c r="B51" s="9" t="s">
        <v>63</v>
      </c>
      <c r="C51" s="3" t="s">
        <v>142</v>
      </c>
      <c r="D51" s="3" t="s">
        <v>19</v>
      </c>
      <c r="E51" s="62">
        <v>3</v>
      </c>
      <c r="F51" s="3">
        <v>1</v>
      </c>
      <c r="G51" s="7">
        <v>3</v>
      </c>
      <c r="H51" s="3" t="s">
        <v>26</v>
      </c>
      <c r="I51" s="3">
        <v>310</v>
      </c>
    </row>
    <row r="52" spans="1:9" ht="25.5" hidden="1" x14ac:dyDescent="0.2">
      <c r="A52" s="34" t="s">
        <v>74</v>
      </c>
      <c r="B52" s="9" t="s">
        <v>62</v>
      </c>
      <c r="C52" s="3" t="s">
        <v>36</v>
      </c>
      <c r="D52" s="3" t="s">
        <v>19</v>
      </c>
      <c r="E52" s="62">
        <v>2</v>
      </c>
      <c r="F52" s="3">
        <f>G52/E52</f>
        <v>10.5</v>
      </c>
      <c r="G52" s="7">
        <v>21</v>
      </c>
      <c r="H52" s="3" t="s">
        <v>25</v>
      </c>
      <c r="I52" s="3">
        <v>226</v>
      </c>
    </row>
    <row r="53" spans="1:9" ht="25.5" hidden="1" x14ac:dyDescent="0.2">
      <c r="A53" s="34" t="s">
        <v>74</v>
      </c>
      <c r="B53" s="9" t="s">
        <v>62</v>
      </c>
      <c r="C53" s="3" t="s">
        <v>142</v>
      </c>
      <c r="D53" s="3" t="s">
        <v>19</v>
      </c>
      <c r="E53" s="62">
        <v>4</v>
      </c>
      <c r="F53" s="63">
        <f>G53/E53</f>
        <v>12.5</v>
      </c>
      <c r="G53" s="62">
        <v>50</v>
      </c>
      <c r="H53" s="3" t="s">
        <v>25</v>
      </c>
      <c r="I53" s="3">
        <v>226</v>
      </c>
    </row>
    <row r="54" spans="1:9" ht="38.25" hidden="1" x14ac:dyDescent="0.2">
      <c r="A54" s="9" t="s">
        <v>20</v>
      </c>
      <c r="B54" s="9" t="s">
        <v>161</v>
      </c>
      <c r="C54" s="18" t="s">
        <v>58</v>
      </c>
      <c r="D54" s="18" t="s">
        <v>15</v>
      </c>
      <c r="E54" s="19">
        <v>136</v>
      </c>
      <c r="F54" s="19">
        <f>G54/E54</f>
        <v>6.3492647058823533</v>
      </c>
      <c r="G54" s="7">
        <v>863.5</v>
      </c>
      <c r="H54" s="4" t="s">
        <v>21</v>
      </c>
      <c r="I54" s="4">
        <v>226</v>
      </c>
    </row>
    <row r="55" spans="1:9" ht="165.75" x14ac:dyDescent="0.2">
      <c r="A55" s="20" t="s">
        <v>13</v>
      </c>
      <c r="B55" s="13" t="s">
        <v>148</v>
      </c>
      <c r="C55" s="11" t="s">
        <v>36</v>
      </c>
      <c r="D55" s="11" t="s">
        <v>19</v>
      </c>
      <c r="E55" s="25">
        <v>72</v>
      </c>
      <c r="F55" s="5">
        <f>G55/E55</f>
        <v>11.944444444444445</v>
      </c>
      <c r="G55" s="62">
        <v>860</v>
      </c>
      <c r="H55" s="11" t="s">
        <v>16</v>
      </c>
      <c r="I55" s="11">
        <v>226</v>
      </c>
    </row>
    <row r="56" spans="1:9" ht="24" hidden="1" x14ac:dyDescent="0.2">
      <c r="A56" s="34" t="s">
        <v>67</v>
      </c>
      <c r="B56" s="34" t="s">
        <v>68</v>
      </c>
      <c r="C56" s="37" t="s">
        <v>36</v>
      </c>
      <c r="D56" s="16" t="s">
        <v>22</v>
      </c>
      <c r="E56" s="87">
        <v>800</v>
      </c>
      <c r="F56" s="15">
        <v>1.8</v>
      </c>
      <c r="G56" s="7">
        <f>E56*F56</f>
        <v>1440</v>
      </c>
      <c r="H56" s="16" t="s">
        <v>71</v>
      </c>
      <c r="I56" s="16">
        <v>225</v>
      </c>
    </row>
    <row r="57" spans="1:9" ht="24" hidden="1" x14ac:dyDescent="0.2">
      <c r="A57" s="34" t="s">
        <v>67</v>
      </c>
      <c r="B57" s="34" t="s">
        <v>69</v>
      </c>
      <c r="C57" s="37" t="s">
        <v>36</v>
      </c>
      <c r="D57" s="16" t="s">
        <v>22</v>
      </c>
      <c r="E57" s="87">
        <v>500</v>
      </c>
      <c r="F57" s="24">
        <v>0.2</v>
      </c>
      <c r="G57" s="7">
        <v>240</v>
      </c>
      <c r="H57" s="16" t="s">
        <v>71</v>
      </c>
      <c r="I57" s="16">
        <v>225</v>
      </c>
    </row>
    <row r="58" spans="1:9" ht="24" hidden="1" x14ac:dyDescent="0.2">
      <c r="A58" s="34" t="s">
        <v>67</v>
      </c>
      <c r="B58" s="34" t="s">
        <v>70</v>
      </c>
      <c r="C58" s="37" t="s">
        <v>36</v>
      </c>
      <c r="D58" s="16" t="s">
        <v>22</v>
      </c>
      <c r="E58" s="87">
        <v>274</v>
      </c>
      <c r="F58" s="24">
        <v>2.8</v>
      </c>
      <c r="G58" s="7">
        <v>899.6</v>
      </c>
      <c r="H58" s="16" t="s">
        <v>71</v>
      </c>
      <c r="I58" s="16">
        <v>310</v>
      </c>
    </row>
    <row r="59" spans="1:9" ht="24" hidden="1" x14ac:dyDescent="0.2">
      <c r="A59" s="34" t="s">
        <v>67</v>
      </c>
      <c r="B59" s="34" t="s">
        <v>72</v>
      </c>
      <c r="C59" s="37" t="s">
        <v>36</v>
      </c>
      <c r="D59" s="16" t="s">
        <v>22</v>
      </c>
      <c r="E59" s="88">
        <v>5000</v>
      </c>
      <c r="F59" s="21">
        <f>G59/E59</f>
        <v>0.13036</v>
      </c>
      <c r="G59" s="7">
        <v>651.79999999999995</v>
      </c>
      <c r="H59" s="16" t="s">
        <v>71</v>
      </c>
      <c r="I59" s="21">
        <v>226</v>
      </c>
    </row>
    <row r="60" spans="1:9" ht="84" hidden="1" x14ac:dyDescent="0.2">
      <c r="A60" s="34" t="s">
        <v>75</v>
      </c>
      <c r="B60" s="36" t="s">
        <v>78</v>
      </c>
      <c r="C60" s="37" t="s">
        <v>77</v>
      </c>
      <c r="D60" s="16" t="s">
        <v>19</v>
      </c>
      <c r="E60" s="14">
        <v>6</v>
      </c>
      <c r="F60" s="17">
        <v>40</v>
      </c>
      <c r="G60" s="7">
        <f>E60*F60</f>
        <v>240</v>
      </c>
      <c r="H60" s="16" t="s">
        <v>76</v>
      </c>
      <c r="I60" s="16">
        <v>226</v>
      </c>
    </row>
    <row r="61" spans="1:9" ht="72" hidden="1" x14ac:dyDescent="0.2">
      <c r="A61" s="34" t="s">
        <v>75</v>
      </c>
      <c r="B61" s="26" t="s">
        <v>162</v>
      </c>
      <c r="C61" s="37" t="s">
        <v>83</v>
      </c>
      <c r="D61" s="27" t="s">
        <v>19</v>
      </c>
      <c r="E61" s="28">
        <v>250</v>
      </c>
      <c r="F61" s="27">
        <v>0.25</v>
      </c>
      <c r="G61" s="18">
        <f>E61*F61</f>
        <v>62.5</v>
      </c>
      <c r="H61" s="16" t="s">
        <v>76</v>
      </c>
      <c r="I61" s="27">
        <v>346</v>
      </c>
    </row>
    <row r="62" spans="1:9" ht="51" hidden="1" x14ac:dyDescent="0.2">
      <c r="A62" s="34" t="s">
        <v>75</v>
      </c>
      <c r="B62" s="29" t="s">
        <v>80</v>
      </c>
      <c r="C62" s="27" t="s">
        <v>79</v>
      </c>
      <c r="D62" s="27" t="s">
        <v>19</v>
      </c>
      <c r="E62" s="28">
        <v>1</v>
      </c>
      <c r="F62" s="27">
        <v>690</v>
      </c>
      <c r="G62" s="18">
        <v>690</v>
      </c>
      <c r="H62" s="16" t="s">
        <v>76</v>
      </c>
      <c r="I62" s="27">
        <v>310</v>
      </c>
    </row>
    <row r="63" spans="1:9" ht="38.25" hidden="1" x14ac:dyDescent="0.2">
      <c r="A63" s="9" t="s">
        <v>28</v>
      </c>
      <c r="B63" s="9" t="s">
        <v>29</v>
      </c>
      <c r="C63" s="3" t="s">
        <v>81</v>
      </c>
      <c r="D63" s="3" t="s">
        <v>19</v>
      </c>
      <c r="E63" s="7">
        <v>1</v>
      </c>
      <c r="F63" s="3">
        <f>G63/E63</f>
        <v>935.7</v>
      </c>
      <c r="G63" s="7">
        <v>935.7</v>
      </c>
      <c r="H63" s="3" t="s">
        <v>30</v>
      </c>
      <c r="I63" s="3">
        <v>310</v>
      </c>
    </row>
    <row r="64" spans="1:9" ht="38.25" hidden="1" x14ac:dyDescent="0.2">
      <c r="A64" s="9" t="s">
        <v>28</v>
      </c>
      <c r="B64" s="9" t="s">
        <v>29</v>
      </c>
      <c r="C64" s="3" t="s">
        <v>82</v>
      </c>
      <c r="D64" s="3" t="s">
        <v>19</v>
      </c>
      <c r="E64" s="7">
        <v>1</v>
      </c>
      <c r="F64" s="3">
        <f>G64/E64</f>
        <v>771.2</v>
      </c>
      <c r="G64" s="7">
        <v>771.2</v>
      </c>
      <c r="H64" s="3" t="s">
        <v>30</v>
      </c>
      <c r="I64" s="3">
        <v>310</v>
      </c>
    </row>
    <row r="65" spans="1:9" ht="63.75" hidden="1" x14ac:dyDescent="0.2">
      <c r="A65" s="9" t="s">
        <v>28</v>
      </c>
      <c r="B65" s="13" t="s">
        <v>154</v>
      </c>
      <c r="C65" s="3" t="s">
        <v>82</v>
      </c>
      <c r="D65" s="3" t="s">
        <v>15</v>
      </c>
      <c r="E65" s="7">
        <v>80</v>
      </c>
      <c r="F65" s="7">
        <f>G65/E65</f>
        <v>2.2024999999999997</v>
      </c>
      <c r="G65" s="7">
        <v>176.2</v>
      </c>
      <c r="H65" s="3" t="s">
        <v>30</v>
      </c>
      <c r="I65" s="3">
        <v>226</v>
      </c>
    </row>
    <row r="66" spans="1:9" ht="76.5" hidden="1" x14ac:dyDescent="0.2">
      <c r="A66" s="9" t="s">
        <v>27</v>
      </c>
      <c r="B66" s="9" t="s">
        <v>84</v>
      </c>
      <c r="C66" s="37" t="s">
        <v>36</v>
      </c>
      <c r="D66" s="3" t="s">
        <v>19</v>
      </c>
      <c r="E66" s="88">
        <v>18</v>
      </c>
      <c r="F66" s="73">
        <f t="shared" ref="F66" si="5">G66/E66</f>
        <v>1.4166666666666667</v>
      </c>
      <c r="G66" s="19">
        <v>25.5</v>
      </c>
      <c r="H66" s="11" t="s">
        <v>26</v>
      </c>
      <c r="I66" s="21">
        <v>226</v>
      </c>
    </row>
    <row r="67" spans="1:9" ht="76.5" hidden="1" x14ac:dyDescent="0.2">
      <c r="A67" s="9" t="s">
        <v>27</v>
      </c>
      <c r="B67" s="9" t="s">
        <v>152</v>
      </c>
      <c r="C67" s="37" t="s">
        <v>36</v>
      </c>
      <c r="D67" s="3" t="s">
        <v>19</v>
      </c>
      <c r="E67" s="88">
        <v>19</v>
      </c>
      <c r="F67" s="73">
        <f>G67/E67</f>
        <v>14.794736842105264</v>
      </c>
      <c r="G67" s="19">
        <v>281.10000000000002</v>
      </c>
      <c r="H67" s="11" t="s">
        <v>26</v>
      </c>
      <c r="I67" s="21">
        <v>310</v>
      </c>
    </row>
    <row r="68" spans="1:9" ht="38.25" hidden="1" x14ac:dyDescent="0.2">
      <c r="A68" s="9" t="s">
        <v>20</v>
      </c>
      <c r="B68" s="9" t="s">
        <v>23</v>
      </c>
      <c r="C68" s="37" t="s">
        <v>150</v>
      </c>
      <c r="D68" s="3" t="s">
        <v>11</v>
      </c>
      <c r="E68" s="76">
        <v>2</v>
      </c>
      <c r="F68" s="21">
        <f>G68/E68</f>
        <v>8.6</v>
      </c>
      <c r="G68" s="19">
        <v>17.2</v>
      </c>
      <c r="H68" s="4" t="s">
        <v>21</v>
      </c>
      <c r="I68" s="4">
        <v>226</v>
      </c>
    </row>
    <row r="69" spans="1:9" ht="38.25" hidden="1" x14ac:dyDescent="0.2">
      <c r="A69" s="9" t="s">
        <v>20</v>
      </c>
      <c r="B69" s="9" t="s">
        <v>23</v>
      </c>
      <c r="C69" s="37" t="s">
        <v>36</v>
      </c>
      <c r="D69" s="3" t="s">
        <v>19</v>
      </c>
      <c r="E69" s="76">
        <v>15</v>
      </c>
      <c r="F69" s="21">
        <f>G69/E69</f>
        <v>5.2399999999999993</v>
      </c>
      <c r="G69" s="19">
        <v>78.599999999999994</v>
      </c>
      <c r="H69" s="4" t="s">
        <v>21</v>
      </c>
      <c r="I69" s="4">
        <v>226</v>
      </c>
    </row>
    <row r="70" spans="1:9" ht="38.25" hidden="1" x14ac:dyDescent="0.2">
      <c r="A70" s="9" t="s">
        <v>20</v>
      </c>
      <c r="B70" s="9" t="s">
        <v>24</v>
      </c>
      <c r="C70" s="37" t="s">
        <v>36</v>
      </c>
      <c r="D70" s="3" t="s">
        <v>19</v>
      </c>
      <c r="E70" s="76">
        <v>23</v>
      </c>
      <c r="F70" s="33">
        <f>G70/E70</f>
        <v>64.482608695652175</v>
      </c>
      <c r="G70" s="89">
        <v>1483.1</v>
      </c>
      <c r="H70" s="4" t="s">
        <v>21</v>
      </c>
      <c r="I70" s="21">
        <v>310</v>
      </c>
    </row>
    <row r="71" spans="1:9" ht="108" hidden="1" x14ac:dyDescent="0.2">
      <c r="A71" s="34" t="s">
        <v>87</v>
      </c>
      <c r="B71" s="34" t="s">
        <v>88</v>
      </c>
      <c r="C71" s="37" t="s">
        <v>36</v>
      </c>
      <c r="D71" s="16" t="s">
        <v>15</v>
      </c>
      <c r="E71" s="75">
        <v>27000</v>
      </c>
      <c r="F71" s="21">
        <v>0.01</v>
      </c>
      <c r="G71" s="89">
        <f>E71*F71</f>
        <v>270</v>
      </c>
      <c r="H71" s="16" t="s">
        <v>89</v>
      </c>
      <c r="I71" s="21">
        <v>226</v>
      </c>
    </row>
    <row r="72" spans="1:9" ht="76.5" hidden="1" x14ac:dyDescent="0.2">
      <c r="A72" s="9" t="s">
        <v>27</v>
      </c>
      <c r="B72" s="13" t="s">
        <v>63</v>
      </c>
      <c r="C72" s="3" t="s">
        <v>33</v>
      </c>
      <c r="D72" s="21" t="s">
        <v>19</v>
      </c>
      <c r="E72" s="88">
        <v>12</v>
      </c>
      <c r="F72" s="7">
        <f>G72/E72</f>
        <v>0.93333333333333324</v>
      </c>
      <c r="G72" s="18">
        <v>11.2</v>
      </c>
      <c r="H72" s="21" t="s">
        <v>26</v>
      </c>
      <c r="I72" s="21">
        <v>226</v>
      </c>
    </row>
    <row r="73" spans="1:9" ht="76.5" hidden="1" x14ac:dyDescent="0.2">
      <c r="A73" s="9" t="s">
        <v>27</v>
      </c>
      <c r="B73" s="13" t="s">
        <v>153</v>
      </c>
      <c r="C73" s="3" t="s">
        <v>33</v>
      </c>
      <c r="D73" s="21" t="s">
        <v>19</v>
      </c>
      <c r="E73" s="88">
        <v>12</v>
      </c>
      <c r="F73" s="7">
        <f>G73/E73</f>
        <v>0.93333333333333324</v>
      </c>
      <c r="G73" s="18">
        <v>11.2</v>
      </c>
      <c r="H73" s="21" t="s">
        <v>26</v>
      </c>
      <c r="I73" s="21">
        <v>226</v>
      </c>
    </row>
    <row r="74" spans="1:9" ht="24" hidden="1" x14ac:dyDescent="0.2">
      <c r="A74" s="34" t="s">
        <v>67</v>
      </c>
      <c r="B74" s="34" t="s">
        <v>72</v>
      </c>
      <c r="C74" s="3" t="s">
        <v>32</v>
      </c>
      <c r="D74" s="3" t="s">
        <v>22</v>
      </c>
      <c r="E74" s="88">
        <v>4</v>
      </c>
      <c r="F74" s="62">
        <f>G74/E74</f>
        <v>0.27500000000000002</v>
      </c>
      <c r="G74" s="19">
        <v>1.1000000000000001</v>
      </c>
      <c r="H74" s="21" t="s">
        <v>71</v>
      </c>
      <c r="I74" s="21">
        <v>226</v>
      </c>
    </row>
    <row r="75" spans="1:9" ht="25.5" hidden="1" x14ac:dyDescent="0.2">
      <c r="A75" s="34" t="s">
        <v>67</v>
      </c>
      <c r="B75" s="13" t="s">
        <v>70</v>
      </c>
      <c r="C75" s="3" t="s">
        <v>32</v>
      </c>
      <c r="D75" s="3" t="s">
        <v>22</v>
      </c>
      <c r="E75" s="88">
        <v>2</v>
      </c>
      <c r="F75" s="62">
        <f t="shared" ref="F75:F79" si="6">G75/E75</f>
        <v>0.4</v>
      </c>
      <c r="G75" s="18">
        <v>0.8</v>
      </c>
      <c r="H75" s="21" t="s">
        <v>71</v>
      </c>
      <c r="I75" s="21">
        <v>226</v>
      </c>
    </row>
    <row r="76" spans="1:9" ht="38.25" hidden="1" x14ac:dyDescent="0.2">
      <c r="A76" s="9" t="s">
        <v>20</v>
      </c>
      <c r="B76" s="35" t="s">
        <v>140</v>
      </c>
      <c r="C76" s="3" t="s">
        <v>32</v>
      </c>
      <c r="D76" s="21" t="s">
        <v>143</v>
      </c>
      <c r="E76" s="76">
        <v>0.6</v>
      </c>
      <c r="F76" s="62">
        <f t="shared" si="6"/>
        <v>2.166666666666667</v>
      </c>
      <c r="G76" s="18">
        <v>1.3</v>
      </c>
      <c r="H76" s="21" t="s">
        <v>21</v>
      </c>
      <c r="I76" s="21">
        <v>226</v>
      </c>
    </row>
    <row r="77" spans="1:9" ht="38.25" hidden="1" x14ac:dyDescent="0.2">
      <c r="A77" s="9" t="s">
        <v>28</v>
      </c>
      <c r="B77" s="9" t="s">
        <v>144</v>
      </c>
      <c r="C77" s="3" t="s">
        <v>59</v>
      </c>
      <c r="D77" s="21" t="s">
        <v>22</v>
      </c>
      <c r="E77" s="88">
        <v>10</v>
      </c>
      <c r="F77" s="7">
        <f t="shared" si="6"/>
        <v>0.72</v>
      </c>
      <c r="G77" s="18">
        <v>7.2</v>
      </c>
      <c r="H77" s="3" t="s">
        <v>30</v>
      </c>
      <c r="I77" s="21">
        <v>226</v>
      </c>
    </row>
    <row r="78" spans="1:9" ht="51" hidden="1" x14ac:dyDescent="0.2">
      <c r="A78" s="9" t="s">
        <v>9</v>
      </c>
      <c r="B78" s="78" t="s">
        <v>145</v>
      </c>
      <c r="C78" s="3" t="s">
        <v>59</v>
      </c>
      <c r="D78" s="12" t="s">
        <v>19</v>
      </c>
      <c r="E78" s="62">
        <v>1</v>
      </c>
      <c r="F78" s="7">
        <f t="shared" si="6"/>
        <v>7.3</v>
      </c>
      <c r="G78" s="7">
        <v>7.3</v>
      </c>
      <c r="H78" s="12" t="s">
        <v>12</v>
      </c>
      <c r="I78" s="4">
        <v>226</v>
      </c>
    </row>
    <row r="79" spans="1:9" ht="51" hidden="1" x14ac:dyDescent="0.2">
      <c r="A79" s="9" t="s">
        <v>9</v>
      </c>
      <c r="B79" s="79" t="s">
        <v>146</v>
      </c>
      <c r="C79" s="3" t="s">
        <v>59</v>
      </c>
      <c r="D79" s="21" t="s">
        <v>19</v>
      </c>
      <c r="E79" s="88">
        <v>1</v>
      </c>
      <c r="F79" s="7">
        <f t="shared" si="6"/>
        <v>41.8</v>
      </c>
      <c r="G79" s="18">
        <v>41.8</v>
      </c>
      <c r="H79" s="21" t="s">
        <v>12</v>
      </c>
      <c r="I79" s="21">
        <v>310</v>
      </c>
    </row>
    <row r="80" spans="1:9" ht="165.75" x14ac:dyDescent="0.2">
      <c r="A80" s="20" t="s">
        <v>13</v>
      </c>
      <c r="B80" s="13" t="s">
        <v>61</v>
      </c>
      <c r="C80" s="11" t="s">
        <v>36</v>
      </c>
      <c r="D80" s="11" t="s">
        <v>19</v>
      </c>
      <c r="E80" s="76">
        <v>18</v>
      </c>
      <c r="F80" s="5">
        <f t="shared" ref="F80:F81" si="7">G80/E80</f>
        <v>250.39999999999998</v>
      </c>
      <c r="G80" s="85">
        <v>4507.2</v>
      </c>
      <c r="H80" s="11" t="s">
        <v>16</v>
      </c>
      <c r="I80" s="11">
        <v>226</v>
      </c>
    </row>
    <row r="81" spans="1:9" ht="165.75" x14ac:dyDescent="0.2">
      <c r="A81" s="20" t="s">
        <v>13</v>
      </c>
      <c r="B81" s="13" t="s">
        <v>149</v>
      </c>
      <c r="C81" s="11" t="s">
        <v>36</v>
      </c>
      <c r="D81" s="21" t="s">
        <v>19</v>
      </c>
      <c r="E81" s="76">
        <v>35</v>
      </c>
      <c r="F81" s="5">
        <f t="shared" si="7"/>
        <v>19.368571428571428</v>
      </c>
      <c r="G81" s="85">
        <v>677.9</v>
      </c>
      <c r="H81" s="11" t="s">
        <v>16</v>
      </c>
      <c r="I81" s="21">
        <v>310</v>
      </c>
    </row>
    <row r="82" spans="1:9" ht="25.5" hidden="1" x14ac:dyDescent="0.2">
      <c r="A82" s="34" t="s">
        <v>67</v>
      </c>
      <c r="B82" s="13" t="s">
        <v>70</v>
      </c>
      <c r="C82" s="21" t="s">
        <v>59</v>
      </c>
      <c r="D82" s="3" t="s">
        <v>22</v>
      </c>
      <c r="E82" s="88">
        <v>2</v>
      </c>
      <c r="F82" s="7">
        <f>G82/E82</f>
        <v>3.3</v>
      </c>
      <c r="G82" s="18">
        <v>6.6</v>
      </c>
      <c r="H82" s="21" t="s">
        <v>71</v>
      </c>
      <c r="I82" s="21">
        <v>310</v>
      </c>
    </row>
    <row r="83" spans="1:9" ht="76.5" hidden="1" x14ac:dyDescent="0.2">
      <c r="A83" s="9" t="s">
        <v>27</v>
      </c>
      <c r="B83" s="13" t="s">
        <v>63</v>
      </c>
      <c r="C83" s="37" t="s">
        <v>150</v>
      </c>
      <c r="D83" s="21" t="s">
        <v>19</v>
      </c>
      <c r="E83" s="19">
        <v>6</v>
      </c>
      <c r="F83" s="21">
        <f>G83/E83</f>
        <v>1.9000000000000001</v>
      </c>
      <c r="G83" s="18">
        <v>11.4</v>
      </c>
      <c r="H83" s="21" t="s">
        <v>26</v>
      </c>
      <c r="I83" s="21">
        <v>226</v>
      </c>
    </row>
    <row r="84" spans="1:9" ht="165.75" x14ac:dyDescent="0.2">
      <c r="A84" s="20" t="s">
        <v>13</v>
      </c>
      <c r="B84" s="34" t="s">
        <v>147</v>
      </c>
      <c r="C84" s="11" t="s">
        <v>36</v>
      </c>
      <c r="D84" s="77" t="s">
        <v>15</v>
      </c>
      <c r="E84" s="81">
        <v>500</v>
      </c>
      <c r="F84" s="21">
        <f>G84/E84</f>
        <v>0.1424</v>
      </c>
      <c r="G84" s="18">
        <v>71.2</v>
      </c>
      <c r="H84" s="11" t="s">
        <v>16</v>
      </c>
      <c r="I84" s="21">
        <v>226</v>
      </c>
    </row>
    <row r="85" spans="1:9" ht="165.75" x14ac:dyDescent="0.2">
      <c r="A85" s="20" t="s">
        <v>13</v>
      </c>
      <c r="B85" s="95" t="s">
        <v>165</v>
      </c>
      <c r="C85" s="3" t="s">
        <v>36</v>
      </c>
      <c r="D85" s="96" t="s">
        <v>166</v>
      </c>
      <c r="E85" s="97">
        <v>37.659999999999997</v>
      </c>
      <c r="F85" s="18">
        <v>1.25</v>
      </c>
      <c r="G85" s="18">
        <v>46.9</v>
      </c>
      <c r="H85" s="94" t="s">
        <v>16</v>
      </c>
      <c r="I85" s="94">
        <v>226</v>
      </c>
    </row>
    <row r="86" spans="1:9" x14ac:dyDescent="0.2">
      <c r="A86" s="64"/>
      <c r="B86" s="64"/>
      <c r="C86" s="67"/>
      <c r="D86" s="70"/>
      <c r="E86" s="69"/>
      <c r="F86" s="10"/>
      <c r="G86" s="10"/>
      <c r="H86" s="65"/>
      <c r="I86" s="65"/>
    </row>
    <row r="87" spans="1:9" x14ac:dyDescent="0.2">
      <c r="A87" s="10"/>
      <c r="B87" s="66"/>
      <c r="C87" s="67"/>
      <c r="D87" s="68"/>
      <c r="E87" s="69"/>
      <c r="F87" s="10"/>
      <c r="G87" s="10"/>
      <c r="H87" s="10"/>
      <c r="I87" s="10"/>
    </row>
    <row r="88" spans="1:9" x14ac:dyDescent="0.2">
      <c r="A88" s="10"/>
      <c r="B88" s="66"/>
      <c r="C88" s="67"/>
      <c r="D88" s="68"/>
      <c r="E88" s="69"/>
      <c r="F88" s="10"/>
      <c r="G88" s="10"/>
      <c r="H88" s="10"/>
      <c r="I88" s="10"/>
    </row>
    <row r="89" spans="1:9" x14ac:dyDescent="0.2">
      <c r="A89" s="10"/>
      <c r="B89" s="10"/>
      <c r="C89" s="10"/>
      <c r="D89" s="22"/>
      <c r="E89" s="23"/>
      <c r="F89" s="10"/>
      <c r="G89" s="10"/>
      <c r="H89" s="10"/>
      <c r="I89" s="10"/>
    </row>
    <row r="90" spans="1:9" x14ac:dyDescent="0.2">
      <c r="A90" s="10"/>
      <c r="B90" s="10"/>
      <c r="C90" s="10"/>
      <c r="D90" s="22"/>
      <c r="E90" s="23"/>
      <c r="F90" s="10"/>
      <c r="G90" s="10"/>
      <c r="H90" s="10"/>
      <c r="I90" s="10"/>
    </row>
    <row r="91" spans="1:9" x14ac:dyDescent="0.2">
      <c r="A91" s="10"/>
      <c r="B91" s="10"/>
      <c r="C91" s="10"/>
      <c r="D91" s="22"/>
      <c r="E91" s="23"/>
      <c r="F91" s="10"/>
      <c r="G91" s="10"/>
      <c r="H91" s="10"/>
      <c r="I91" s="10"/>
    </row>
    <row r="92" spans="1:9" x14ac:dyDescent="0.2">
      <c r="A92" s="10"/>
      <c r="B92" s="10"/>
      <c r="C92" s="10"/>
      <c r="D92" s="22"/>
      <c r="E92" s="23"/>
      <c r="F92" s="10"/>
      <c r="G92" s="10"/>
      <c r="H92" s="10"/>
      <c r="I92" s="10"/>
    </row>
    <row r="93" spans="1:9" x14ac:dyDescent="0.2">
      <c r="A93" s="10"/>
      <c r="B93" s="10"/>
      <c r="C93" s="10"/>
      <c r="D93" s="22"/>
      <c r="E93" s="23"/>
      <c r="F93" s="10"/>
      <c r="G93" s="10"/>
      <c r="H93" s="10"/>
      <c r="I93" s="10"/>
    </row>
    <row r="94" spans="1:9" x14ac:dyDescent="0.2">
      <c r="A94" s="10"/>
      <c r="B94" s="10"/>
      <c r="C94" s="10"/>
      <c r="D94" s="22"/>
      <c r="E94" s="23"/>
      <c r="F94" s="10"/>
      <c r="G94" s="10"/>
      <c r="H94" s="10"/>
      <c r="I94" s="10"/>
    </row>
    <row r="95" spans="1:9" x14ac:dyDescent="0.2">
      <c r="A95" s="10"/>
      <c r="B95" s="10"/>
      <c r="C95" s="10"/>
      <c r="D95" s="22"/>
      <c r="E95" s="23"/>
      <c r="F95" s="10"/>
      <c r="G95" s="10"/>
      <c r="H95" s="10"/>
      <c r="I95" s="10"/>
    </row>
    <row r="96" spans="1:9" x14ac:dyDescent="0.2">
      <c r="A96" s="10"/>
      <c r="B96" s="10"/>
      <c r="C96" s="10"/>
      <c r="D96" s="22"/>
      <c r="E96" s="23"/>
      <c r="F96" s="10"/>
      <c r="G96" s="10"/>
      <c r="H96" s="10"/>
      <c r="I96" s="10"/>
    </row>
    <row r="97" spans="1:9" x14ac:dyDescent="0.2">
      <c r="A97" s="10"/>
      <c r="B97" s="10"/>
      <c r="C97" s="10"/>
      <c r="D97" s="22"/>
      <c r="E97" s="23"/>
      <c r="F97" s="10"/>
      <c r="G97" s="10"/>
      <c r="H97" s="10"/>
      <c r="I97" s="10"/>
    </row>
    <row r="98" spans="1:9" x14ac:dyDescent="0.2">
      <c r="A98" s="10"/>
      <c r="B98" s="10"/>
      <c r="C98" s="10"/>
      <c r="D98" s="22"/>
      <c r="E98" s="23"/>
      <c r="F98" s="10"/>
      <c r="G98" s="10"/>
      <c r="H98" s="10"/>
      <c r="I98" s="10"/>
    </row>
    <row r="99" spans="1:9" x14ac:dyDescent="0.2">
      <c r="A99" s="10"/>
      <c r="B99" s="10"/>
      <c r="C99" s="10"/>
      <c r="D99" s="22"/>
      <c r="E99" s="23"/>
      <c r="F99" s="10"/>
      <c r="G99" s="10"/>
      <c r="H99" s="10"/>
      <c r="I99" s="10"/>
    </row>
    <row r="100" spans="1:9" x14ac:dyDescent="0.2">
      <c r="A100" s="10"/>
      <c r="B100" s="10"/>
      <c r="C100" s="10"/>
      <c r="D100" s="22"/>
      <c r="E100" s="23"/>
      <c r="F100" s="10"/>
      <c r="G100" s="10"/>
      <c r="H100" s="10"/>
      <c r="I100" s="10"/>
    </row>
    <row r="101" spans="1:9" x14ac:dyDescent="0.2">
      <c r="A101" s="10"/>
      <c r="B101" s="10"/>
      <c r="C101" s="10"/>
      <c r="D101" s="22"/>
      <c r="E101" s="23"/>
      <c r="F101" s="10"/>
      <c r="G101" s="10"/>
      <c r="H101" s="10"/>
      <c r="I101" s="10"/>
    </row>
    <row r="102" spans="1:9" x14ac:dyDescent="0.2">
      <c r="A102" s="10"/>
      <c r="B102" s="10"/>
      <c r="C102" s="10"/>
      <c r="D102" s="22"/>
      <c r="E102" s="23"/>
      <c r="F102" s="10"/>
      <c r="G102" s="10"/>
      <c r="H102" s="10"/>
      <c r="I102" s="10"/>
    </row>
    <row r="103" spans="1:9" x14ac:dyDescent="0.2">
      <c r="A103" s="10"/>
      <c r="B103" s="10"/>
      <c r="C103" s="10"/>
      <c r="D103" s="22"/>
      <c r="E103" s="23"/>
      <c r="F103" s="10"/>
      <c r="G103" s="10"/>
      <c r="H103" s="10"/>
      <c r="I103" s="10"/>
    </row>
    <row r="104" spans="1:9" x14ac:dyDescent="0.2">
      <c r="A104" s="10"/>
      <c r="B104" s="10"/>
      <c r="C104" s="10"/>
      <c r="D104" s="22"/>
      <c r="E104" s="23"/>
      <c r="F104" s="10"/>
      <c r="G104" s="10"/>
      <c r="H104" s="10"/>
      <c r="I104" s="10"/>
    </row>
    <row r="105" spans="1:9" x14ac:dyDescent="0.2">
      <c r="A105" s="10"/>
      <c r="B105" s="10"/>
      <c r="C105" s="10"/>
      <c r="D105" s="22"/>
      <c r="E105" s="23"/>
      <c r="F105" s="10"/>
      <c r="G105" s="10"/>
      <c r="H105" s="10"/>
      <c r="I105" s="10"/>
    </row>
    <row r="106" spans="1:9" x14ac:dyDescent="0.2">
      <c r="A106" s="10"/>
      <c r="B106" s="10"/>
      <c r="C106" s="10"/>
      <c r="D106" s="22"/>
      <c r="E106" s="23"/>
      <c r="F106" s="10"/>
      <c r="G106" s="10"/>
      <c r="H106" s="10"/>
      <c r="I106" s="10"/>
    </row>
    <row r="107" spans="1:9" x14ac:dyDescent="0.2">
      <c r="A107" s="10"/>
      <c r="B107" s="10"/>
      <c r="C107" s="10"/>
      <c r="D107" s="22"/>
      <c r="E107" s="23"/>
      <c r="F107" s="10"/>
      <c r="G107" s="10"/>
      <c r="H107" s="10"/>
      <c r="I107" s="10"/>
    </row>
    <row r="108" spans="1:9" x14ac:dyDescent="0.2">
      <c r="A108" s="10"/>
      <c r="B108" s="10"/>
      <c r="C108" s="10"/>
      <c r="D108" s="22"/>
      <c r="E108" s="23"/>
      <c r="F108" s="10"/>
      <c r="G108" s="10"/>
      <c r="H108" s="10"/>
      <c r="I108" s="10"/>
    </row>
    <row r="109" spans="1:9" x14ac:dyDescent="0.2">
      <c r="A109" s="10"/>
      <c r="B109" s="10"/>
      <c r="C109" s="10"/>
      <c r="D109" s="10"/>
      <c r="E109" s="23"/>
      <c r="F109" s="10"/>
      <c r="G109" s="10"/>
      <c r="H109" s="10"/>
      <c r="I109" s="10"/>
    </row>
    <row r="110" spans="1:9" x14ac:dyDescent="0.2">
      <c r="A110" s="10"/>
      <c r="B110" s="10"/>
      <c r="C110" s="10"/>
      <c r="D110" s="10"/>
      <c r="E110" s="23"/>
      <c r="F110" s="10"/>
      <c r="G110" s="10"/>
      <c r="H110" s="10"/>
      <c r="I110" s="10"/>
    </row>
    <row r="111" spans="1:9" x14ac:dyDescent="0.2">
      <c r="A111" s="10"/>
      <c r="B111" s="10"/>
      <c r="C111" s="10"/>
      <c r="D111" s="10"/>
      <c r="E111" s="23"/>
      <c r="F111" s="10"/>
      <c r="G111" s="10"/>
      <c r="H111" s="10"/>
      <c r="I111" s="10"/>
    </row>
    <row r="112" spans="1:9" x14ac:dyDescent="0.2">
      <c r="A112" s="10"/>
      <c r="B112" s="10"/>
      <c r="C112" s="10"/>
      <c r="D112" s="10"/>
      <c r="E112" s="23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23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23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23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23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23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23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23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23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23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23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23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23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23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23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23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23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23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23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23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23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23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23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23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23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23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23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23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23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23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23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23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23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23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23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23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23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23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23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23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23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23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23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23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23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23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23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23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23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23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23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23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23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23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23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23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23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23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23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23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23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23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23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23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</sheetData>
  <autoFilter ref="A7:I85">
    <filterColumn colId="7">
      <filters>
        <filter val="992 00 00010"/>
      </filters>
    </filterColumn>
  </autoFilter>
  <mergeCells count="3">
    <mergeCell ref="A4:I5"/>
    <mergeCell ref="A1:I2"/>
    <mergeCell ref="C3:I3"/>
  </mergeCells>
  <pageMargins left="0.25" right="0.25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zoomScale="115" zoomScaleNormal="115" workbookViewId="0">
      <selection activeCell="T2" sqref="T2"/>
    </sheetView>
  </sheetViews>
  <sheetFormatPr defaultRowHeight="15" x14ac:dyDescent="0.25"/>
  <cols>
    <col min="1" max="1" width="3.42578125" customWidth="1"/>
    <col min="2" max="2" width="11.5703125" customWidth="1"/>
    <col min="3" max="3" width="6.28515625" customWidth="1"/>
    <col min="4" max="4" width="5.85546875" customWidth="1"/>
    <col min="5" max="5" width="5.42578125" customWidth="1"/>
    <col min="6" max="6" width="7.7109375" customWidth="1"/>
    <col min="7" max="7" width="7" customWidth="1"/>
    <col min="8" max="8" width="6.5703125" customWidth="1"/>
    <col min="9" max="9" width="5.85546875" customWidth="1"/>
    <col min="10" max="10" width="5" customWidth="1"/>
    <col min="11" max="11" width="8.5703125" customWidth="1"/>
    <col min="12" max="12" width="6.85546875" customWidth="1"/>
    <col min="13" max="13" width="8.42578125" customWidth="1"/>
    <col min="14" max="14" width="7.5703125" customWidth="1"/>
    <col min="15" max="15" width="6.5703125" customWidth="1"/>
    <col min="16" max="16" width="5.5703125" customWidth="1"/>
  </cols>
  <sheetData>
    <row r="1" spans="1:22" x14ac:dyDescent="0.25">
      <c r="K1" s="1"/>
      <c r="L1" s="1"/>
      <c r="M1" s="1"/>
      <c r="N1" s="1"/>
      <c r="O1" s="1"/>
      <c r="P1" s="102" t="s">
        <v>168</v>
      </c>
      <c r="Q1" s="102"/>
    </row>
    <row r="2" spans="1:22" x14ac:dyDescent="0.25">
      <c r="B2" s="102" t="s">
        <v>169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22" x14ac:dyDescent="0.25">
      <c r="K3" s="1"/>
      <c r="L3" s="1"/>
      <c r="M3" s="41"/>
      <c r="N3" s="41"/>
      <c r="O3" s="41"/>
      <c r="P3" s="41"/>
      <c r="Q3" s="41"/>
    </row>
    <row r="4" spans="1:22" ht="18.75" x14ac:dyDescent="0.3">
      <c r="A4" s="39"/>
      <c r="B4" s="39"/>
      <c r="C4" s="40"/>
      <c r="D4" s="40"/>
      <c r="E4" s="40"/>
      <c r="F4" s="40"/>
      <c r="G4" s="40"/>
      <c r="H4" s="40"/>
      <c r="I4" s="40"/>
      <c r="J4" s="40"/>
      <c r="K4" s="100"/>
      <c r="L4" s="100"/>
      <c r="M4" s="100"/>
      <c r="N4" s="100"/>
      <c r="O4" s="100"/>
      <c r="P4" s="100"/>
      <c r="Q4" s="100"/>
    </row>
    <row r="5" spans="1:22" ht="15" customHeight="1" x14ac:dyDescent="0.3">
      <c r="A5" s="39"/>
      <c r="B5" s="39"/>
      <c r="C5" s="40"/>
      <c r="D5" s="40"/>
      <c r="E5" s="40"/>
      <c r="F5" s="40"/>
      <c r="G5" s="40"/>
      <c r="H5" s="40"/>
      <c r="I5" s="40"/>
      <c r="J5" s="40"/>
      <c r="K5" s="80"/>
      <c r="L5" s="80"/>
      <c r="M5" s="80"/>
      <c r="N5" s="100" t="s">
        <v>90</v>
      </c>
      <c r="O5" s="100"/>
      <c r="P5" s="100"/>
      <c r="Q5" s="100"/>
    </row>
    <row r="6" spans="1:22" ht="18.75" customHeight="1" x14ac:dyDescent="0.3">
      <c r="A6" s="39"/>
      <c r="B6" s="39"/>
      <c r="C6" s="40"/>
      <c r="D6" s="40"/>
      <c r="E6" s="40"/>
      <c r="F6" s="40"/>
      <c r="G6" s="40"/>
      <c r="H6" s="40"/>
      <c r="I6" s="40"/>
      <c r="J6" s="40"/>
      <c r="K6" s="80"/>
      <c r="L6" s="80"/>
      <c r="M6" s="80"/>
      <c r="N6" s="100"/>
      <c r="O6" s="106"/>
      <c r="P6" s="106"/>
      <c r="Q6" s="106"/>
    </row>
    <row r="7" spans="1:22" x14ac:dyDescent="0.25">
      <c r="A7" s="107" t="s">
        <v>135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22" ht="27.75" customHeight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22" x14ac:dyDescent="0.25">
      <c r="A9" s="104" t="s">
        <v>91</v>
      </c>
      <c r="B9" s="105" t="s">
        <v>92</v>
      </c>
      <c r="C9" s="109" t="s">
        <v>93</v>
      </c>
      <c r="D9" s="110"/>
      <c r="E9" s="110"/>
      <c r="F9" s="110"/>
      <c r="G9" s="110"/>
      <c r="H9" s="110"/>
      <c r="I9" s="110"/>
      <c r="J9" s="110"/>
      <c r="K9" s="42"/>
      <c r="L9" s="42"/>
      <c r="M9" s="42"/>
      <c r="N9" s="42"/>
      <c r="O9" s="42"/>
      <c r="P9" s="42"/>
      <c r="Q9" s="42"/>
    </row>
    <row r="10" spans="1:22" x14ac:dyDescent="0.25">
      <c r="A10" s="104"/>
      <c r="B10" s="105"/>
      <c r="C10" s="43"/>
      <c r="D10" s="43"/>
      <c r="E10" s="43"/>
      <c r="F10" s="44"/>
      <c r="G10" s="43"/>
      <c r="H10" s="43"/>
      <c r="I10" s="43"/>
      <c r="J10" s="43"/>
      <c r="K10" s="42"/>
      <c r="L10" s="42"/>
      <c r="M10" s="42"/>
      <c r="N10" s="42"/>
      <c r="O10" s="42"/>
      <c r="P10" s="42"/>
      <c r="Q10" s="42"/>
    </row>
    <row r="11" spans="1:22" ht="94.5" x14ac:dyDescent="0.25">
      <c r="A11" s="104"/>
      <c r="B11" s="105"/>
      <c r="C11" s="45" t="s">
        <v>17</v>
      </c>
      <c r="D11" s="45" t="s">
        <v>113</v>
      </c>
      <c r="E11" s="46" t="s">
        <v>114</v>
      </c>
      <c r="F11" s="46" t="s">
        <v>115</v>
      </c>
      <c r="G11" s="47" t="s">
        <v>116</v>
      </c>
      <c r="H11" s="47" t="s">
        <v>117</v>
      </c>
      <c r="I11" s="48" t="s">
        <v>136</v>
      </c>
      <c r="J11" s="48" t="s">
        <v>137</v>
      </c>
      <c r="K11" s="49" t="s">
        <v>122</v>
      </c>
      <c r="L11" s="49" t="s">
        <v>138</v>
      </c>
      <c r="M11" s="49" t="s">
        <v>83</v>
      </c>
      <c r="N11" s="49" t="s">
        <v>123</v>
      </c>
      <c r="O11" s="49" t="s">
        <v>124</v>
      </c>
      <c r="P11" s="49" t="s">
        <v>164</v>
      </c>
      <c r="Q11" s="49" t="s">
        <v>36</v>
      </c>
      <c r="R11" s="38"/>
      <c r="S11" s="38"/>
      <c r="T11" s="38"/>
      <c r="U11" s="38"/>
      <c r="V11" s="38"/>
    </row>
    <row r="12" spans="1:22" ht="22.5" customHeight="1" x14ac:dyDescent="0.25">
      <c r="A12" s="43">
        <v>1</v>
      </c>
      <c r="B12" s="50" t="s">
        <v>94</v>
      </c>
      <c r="C12" s="51">
        <v>655.1</v>
      </c>
      <c r="D12" s="51">
        <v>1011.2</v>
      </c>
      <c r="E12" s="51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/>
      <c r="Q12" s="52"/>
    </row>
    <row r="13" spans="1:22" ht="42" x14ac:dyDescent="0.25">
      <c r="A13" s="43">
        <v>2</v>
      </c>
      <c r="B13" s="50" t="s">
        <v>95</v>
      </c>
      <c r="C13" s="51"/>
      <c r="D13" s="51"/>
      <c r="E13" s="51">
        <v>10.6</v>
      </c>
      <c r="F13" s="51">
        <v>44.1</v>
      </c>
      <c r="G13" s="51"/>
      <c r="H13" s="51">
        <v>136</v>
      </c>
      <c r="I13" s="51"/>
      <c r="J13" s="51"/>
      <c r="K13" s="52"/>
      <c r="L13" s="52"/>
      <c r="M13" s="52"/>
      <c r="N13" s="52"/>
      <c r="O13" s="52">
        <v>60</v>
      </c>
      <c r="P13" s="52"/>
      <c r="Q13" s="52"/>
    </row>
    <row r="14" spans="1:22" ht="27.75" customHeight="1" x14ac:dyDescent="0.25">
      <c r="A14" s="43">
        <v>3</v>
      </c>
      <c r="B14" s="50" t="s">
        <v>96</v>
      </c>
      <c r="C14" s="51"/>
      <c r="D14" s="51"/>
      <c r="E14" s="51"/>
      <c r="F14" s="51"/>
      <c r="G14" s="51"/>
      <c r="H14" s="51"/>
      <c r="I14" s="51"/>
      <c r="J14" s="51"/>
      <c r="K14" s="52"/>
      <c r="L14" s="52"/>
      <c r="M14" s="52"/>
      <c r="N14" s="52"/>
      <c r="O14" s="52"/>
      <c r="P14" s="52"/>
      <c r="Q14" s="52">
        <v>250</v>
      </c>
    </row>
    <row r="15" spans="1:22" ht="31.5" x14ac:dyDescent="0.25">
      <c r="A15" s="43">
        <v>4</v>
      </c>
      <c r="B15" s="50" t="s">
        <v>97</v>
      </c>
      <c r="C15" s="51"/>
      <c r="D15" s="51"/>
      <c r="E15" s="51"/>
      <c r="F15" s="51">
        <v>858.3</v>
      </c>
      <c r="G15" s="51">
        <v>639.9</v>
      </c>
      <c r="H15" s="51"/>
      <c r="I15" s="51">
        <v>80</v>
      </c>
      <c r="J15" s="51"/>
      <c r="K15" s="52"/>
      <c r="L15" s="52"/>
      <c r="M15" s="52"/>
      <c r="N15" s="52"/>
      <c r="O15" s="52"/>
      <c r="P15" s="52"/>
      <c r="Q15" s="52"/>
    </row>
    <row r="16" spans="1:22" ht="49.5" customHeight="1" x14ac:dyDescent="0.25">
      <c r="A16" s="43">
        <v>5</v>
      </c>
      <c r="B16" s="50" t="s">
        <v>98</v>
      </c>
      <c r="C16" s="51"/>
      <c r="D16" s="51"/>
      <c r="E16" s="51"/>
      <c r="F16" s="51"/>
      <c r="G16" s="51"/>
      <c r="H16" s="51"/>
      <c r="I16" s="51"/>
      <c r="J16" s="51"/>
      <c r="K16" s="52"/>
      <c r="L16" s="52"/>
      <c r="M16" s="52"/>
      <c r="N16" s="52"/>
      <c r="O16" s="52"/>
      <c r="P16" s="52"/>
      <c r="Q16" s="52">
        <v>1200</v>
      </c>
    </row>
    <row r="17" spans="1:17" ht="52.5" x14ac:dyDescent="0.25">
      <c r="A17" s="43">
        <v>6</v>
      </c>
      <c r="B17" s="50" t="s">
        <v>99</v>
      </c>
      <c r="C17" s="51"/>
      <c r="D17" s="51"/>
      <c r="E17" s="51">
        <v>90</v>
      </c>
      <c r="F17" s="51"/>
      <c r="G17" s="51"/>
      <c r="H17" s="51"/>
      <c r="I17" s="51"/>
      <c r="J17" s="51"/>
      <c r="K17" s="52"/>
      <c r="L17" s="52"/>
      <c r="M17" s="52"/>
      <c r="N17" s="52"/>
      <c r="O17" s="52"/>
      <c r="P17" s="52"/>
      <c r="Q17" s="52"/>
    </row>
    <row r="18" spans="1:17" ht="31.5" x14ac:dyDescent="0.25">
      <c r="A18" s="43">
        <v>7</v>
      </c>
      <c r="B18" s="50" t="s">
        <v>121</v>
      </c>
      <c r="C18" s="51"/>
      <c r="D18" s="51"/>
      <c r="E18" s="51"/>
      <c r="F18" s="51"/>
      <c r="G18" s="51"/>
      <c r="H18" s="51"/>
      <c r="I18" s="51"/>
      <c r="J18" s="51"/>
      <c r="K18" s="52"/>
      <c r="L18" s="52"/>
      <c r="M18" s="52"/>
      <c r="N18" s="52">
        <v>46</v>
      </c>
      <c r="O18" s="52"/>
      <c r="P18" s="52"/>
      <c r="Q18" s="52"/>
    </row>
    <row r="19" spans="1:17" ht="21" x14ac:dyDescent="0.25">
      <c r="A19" s="43">
        <v>8</v>
      </c>
      <c r="B19" s="50" t="s">
        <v>100</v>
      </c>
      <c r="C19" s="51">
        <v>112.9</v>
      </c>
      <c r="D19" s="51">
        <v>96.2</v>
      </c>
      <c r="E19" s="51">
        <v>141</v>
      </c>
      <c r="F19" s="51">
        <v>436.9</v>
      </c>
      <c r="G19" s="51">
        <v>458.7</v>
      </c>
      <c r="H19" s="51"/>
      <c r="I19" s="51"/>
      <c r="J19" s="51"/>
      <c r="K19" s="52"/>
      <c r="L19" s="52"/>
      <c r="M19" s="52"/>
      <c r="N19" s="52"/>
      <c r="O19" s="52"/>
      <c r="P19" s="52"/>
      <c r="Q19" s="52">
        <v>500</v>
      </c>
    </row>
    <row r="20" spans="1:17" ht="31.5" x14ac:dyDescent="0.25">
      <c r="A20" s="43">
        <v>9</v>
      </c>
      <c r="B20" s="50" t="s">
        <v>131</v>
      </c>
      <c r="C20" s="51"/>
      <c r="D20" s="51"/>
      <c r="E20" s="51"/>
      <c r="F20" s="51"/>
      <c r="G20" s="51"/>
      <c r="H20" s="51"/>
      <c r="I20" s="51"/>
      <c r="J20" s="51"/>
      <c r="K20" s="52"/>
      <c r="L20" s="52"/>
      <c r="M20" s="52"/>
      <c r="N20" s="52"/>
      <c r="O20" s="52"/>
      <c r="P20" s="52"/>
      <c r="Q20" s="52">
        <v>800</v>
      </c>
    </row>
    <row r="21" spans="1:17" ht="31.5" x14ac:dyDescent="0.25">
      <c r="A21" s="43">
        <v>10</v>
      </c>
      <c r="B21" s="50" t="s">
        <v>101</v>
      </c>
      <c r="C21" s="51"/>
      <c r="D21" s="51"/>
      <c r="E21" s="51">
        <v>2</v>
      </c>
      <c r="F21" s="51">
        <v>2</v>
      </c>
      <c r="G21" s="51"/>
      <c r="H21" s="51"/>
      <c r="I21" s="51"/>
      <c r="J21" s="51"/>
      <c r="K21" s="52"/>
      <c r="L21" s="52"/>
      <c r="M21" s="52"/>
      <c r="N21" s="52"/>
      <c r="O21" s="52"/>
      <c r="P21" s="52"/>
      <c r="Q21" s="52">
        <v>274</v>
      </c>
    </row>
    <row r="22" spans="1:17" ht="40.5" customHeight="1" x14ac:dyDescent="0.25">
      <c r="A22" s="43">
        <v>11</v>
      </c>
      <c r="B22" s="50" t="s">
        <v>133</v>
      </c>
      <c r="C22" s="51"/>
      <c r="D22" s="51"/>
      <c r="E22" s="51">
        <v>4</v>
      </c>
      <c r="F22" s="51"/>
      <c r="G22" s="51"/>
      <c r="H22" s="51"/>
      <c r="I22" s="51"/>
      <c r="J22" s="51"/>
      <c r="K22" s="52"/>
      <c r="L22" s="52"/>
      <c r="M22" s="52"/>
      <c r="N22" s="52"/>
      <c r="O22" s="52"/>
      <c r="P22" s="52"/>
      <c r="Q22" s="52">
        <v>5000</v>
      </c>
    </row>
    <row r="23" spans="1:17" ht="31.5" x14ac:dyDescent="0.25">
      <c r="A23" s="43">
        <v>12</v>
      </c>
      <c r="B23" s="50" t="s">
        <v>132</v>
      </c>
      <c r="C23" s="51"/>
      <c r="D23" s="51"/>
      <c r="E23" s="51"/>
      <c r="F23" s="51"/>
      <c r="G23" s="51"/>
      <c r="H23" s="51"/>
      <c r="I23" s="51"/>
      <c r="J23" s="51"/>
      <c r="K23" s="52"/>
      <c r="L23" s="52"/>
      <c r="M23" s="52"/>
      <c r="N23" s="52"/>
      <c r="O23" s="52"/>
      <c r="P23" s="52"/>
      <c r="Q23" s="52">
        <v>500</v>
      </c>
    </row>
    <row r="24" spans="1:17" ht="52.5" customHeight="1" x14ac:dyDescent="0.25">
      <c r="A24" s="43">
        <v>13</v>
      </c>
      <c r="B24" s="53" t="s">
        <v>120</v>
      </c>
      <c r="C24" s="51"/>
      <c r="D24" s="51"/>
      <c r="E24" s="51">
        <v>3</v>
      </c>
      <c r="F24" s="51"/>
      <c r="G24" s="51"/>
      <c r="H24" s="51"/>
      <c r="I24" s="51"/>
      <c r="J24" s="51"/>
      <c r="K24" s="52"/>
      <c r="L24" s="52"/>
      <c r="M24" s="52"/>
      <c r="N24" s="52"/>
      <c r="O24" s="52"/>
      <c r="P24" s="52"/>
      <c r="Q24" s="52">
        <v>15</v>
      </c>
    </row>
    <row r="25" spans="1:17" ht="42" x14ac:dyDescent="0.25">
      <c r="A25" s="43">
        <v>14</v>
      </c>
      <c r="B25" s="53" t="s">
        <v>125</v>
      </c>
      <c r="C25" s="51"/>
      <c r="D25" s="51"/>
      <c r="E25" s="51"/>
      <c r="F25" s="51"/>
      <c r="G25" s="51"/>
      <c r="H25" s="51"/>
      <c r="I25" s="51"/>
      <c r="J25" s="51"/>
      <c r="K25" s="52"/>
      <c r="L25" s="52"/>
      <c r="M25" s="52"/>
      <c r="N25" s="52"/>
      <c r="O25" s="52"/>
      <c r="P25" s="52">
        <v>4</v>
      </c>
      <c r="Q25" s="52">
        <v>2</v>
      </c>
    </row>
    <row r="26" spans="1:17" ht="31.5" x14ac:dyDescent="0.25">
      <c r="A26" s="43">
        <v>15</v>
      </c>
      <c r="B26" s="53" t="s">
        <v>119</v>
      </c>
      <c r="C26" s="51"/>
      <c r="D26" s="51">
        <v>12</v>
      </c>
      <c r="E26" s="51"/>
      <c r="F26" s="51"/>
      <c r="G26" s="51"/>
      <c r="H26" s="51"/>
      <c r="I26" s="51"/>
      <c r="J26" s="51"/>
      <c r="K26" s="52"/>
      <c r="L26" s="52"/>
      <c r="M26" s="52"/>
      <c r="N26" s="52"/>
      <c r="O26" s="52"/>
      <c r="P26" s="52">
        <v>3</v>
      </c>
      <c r="Q26" s="52">
        <v>18</v>
      </c>
    </row>
    <row r="27" spans="1:17" ht="42" x14ac:dyDescent="0.25">
      <c r="A27" s="43">
        <v>16</v>
      </c>
      <c r="B27" s="53" t="s">
        <v>126</v>
      </c>
      <c r="C27" s="51"/>
      <c r="D27" s="51"/>
      <c r="E27" s="51"/>
      <c r="F27" s="51"/>
      <c r="G27" s="51"/>
      <c r="H27" s="51"/>
      <c r="I27" s="51"/>
      <c r="J27" s="51"/>
      <c r="K27" s="52"/>
      <c r="L27" s="52"/>
      <c r="M27" s="52"/>
      <c r="N27" s="52"/>
      <c r="O27" s="52"/>
      <c r="P27" s="52"/>
      <c r="Q27" s="52">
        <v>10</v>
      </c>
    </row>
    <row r="28" spans="1:17" ht="42" x14ac:dyDescent="0.25">
      <c r="A28" s="43">
        <v>17</v>
      </c>
      <c r="B28" s="53" t="s">
        <v>127</v>
      </c>
      <c r="C28" s="51"/>
      <c r="D28" s="51"/>
      <c r="E28" s="51"/>
      <c r="F28" s="51"/>
      <c r="G28" s="51"/>
      <c r="H28" s="51"/>
      <c r="I28" s="51"/>
      <c r="J28" s="51"/>
      <c r="K28" s="52"/>
      <c r="L28" s="52"/>
      <c r="M28" s="52"/>
      <c r="N28" s="52"/>
      <c r="O28" s="52"/>
      <c r="P28" s="52"/>
      <c r="Q28" s="52">
        <v>20</v>
      </c>
    </row>
    <row r="29" spans="1:17" ht="75" customHeight="1" x14ac:dyDescent="0.25">
      <c r="A29" s="43">
        <v>18</v>
      </c>
      <c r="B29" s="53" t="s">
        <v>55</v>
      </c>
      <c r="C29" s="51"/>
      <c r="D29" s="51"/>
      <c r="E29" s="51"/>
      <c r="F29" s="51"/>
      <c r="G29" s="51"/>
      <c r="H29" s="51"/>
      <c r="I29" s="51"/>
      <c r="J29" s="51"/>
      <c r="K29" s="52"/>
      <c r="L29" s="52"/>
      <c r="M29" s="52"/>
      <c r="N29" s="52"/>
      <c r="O29" s="52"/>
      <c r="P29" s="52"/>
      <c r="Q29" s="52">
        <v>500</v>
      </c>
    </row>
    <row r="30" spans="1:17" ht="81.75" customHeight="1" x14ac:dyDescent="0.25">
      <c r="A30" s="43">
        <v>19</v>
      </c>
      <c r="B30" s="53" t="s">
        <v>40</v>
      </c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>
        <v>17</v>
      </c>
    </row>
    <row r="31" spans="1:17" ht="63" x14ac:dyDescent="0.25">
      <c r="A31" s="43">
        <v>20</v>
      </c>
      <c r="B31" s="50" t="s">
        <v>118</v>
      </c>
      <c r="C31" s="51"/>
      <c r="D31" s="51"/>
      <c r="E31" s="51">
        <v>22</v>
      </c>
      <c r="F31" s="51">
        <v>10</v>
      </c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</row>
    <row r="32" spans="1:17" ht="21" x14ac:dyDescent="0.25">
      <c r="A32" s="43">
        <v>21</v>
      </c>
      <c r="B32" s="50" t="s">
        <v>156</v>
      </c>
      <c r="C32" s="51"/>
      <c r="D32" s="51"/>
      <c r="E32" s="51"/>
      <c r="F32" s="51">
        <v>1</v>
      </c>
      <c r="G32" s="51"/>
      <c r="H32" s="51"/>
      <c r="I32" s="51"/>
      <c r="J32" s="51"/>
      <c r="K32" s="52"/>
      <c r="L32" s="52"/>
      <c r="M32" s="52"/>
      <c r="N32" s="52"/>
      <c r="O32" s="52"/>
      <c r="P32" s="52"/>
      <c r="Q32" s="52"/>
    </row>
    <row r="33" spans="1:17" ht="21" x14ac:dyDescent="0.25">
      <c r="A33" s="43">
        <v>22</v>
      </c>
      <c r="B33" s="50" t="s">
        <v>157</v>
      </c>
      <c r="C33" s="51"/>
      <c r="D33" s="51"/>
      <c r="E33" s="51"/>
      <c r="F33" s="51">
        <v>1</v>
      </c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52"/>
    </row>
    <row r="34" spans="1:17" ht="42" x14ac:dyDescent="0.25">
      <c r="A34" s="43">
        <v>23</v>
      </c>
      <c r="B34" s="50" t="s">
        <v>102</v>
      </c>
      <c r="C34" s="51"/>
      <c r="D34" s="51"/>
      <c r="E34" s="51">
        <v>3</v>
      </c>
      <c r="F34" s="51"/>
      <c r="G34" s="51"/>
      <c r="H34" s="51"/>
      <c r="I34" s="51"/>
      <c r="J34" s="51"/>
      <c r="K34" s="52"/>
      <c r="L34" s="52"/>
      <c r="M34" s="52"/>
      <c r="N34" s="52"/>
      <c r="O34" s="52"/>
      <c r="P34" s="52"/>
      <c r="Q34" s="52">
        <v>23</v>
      </c>
    </row>
    <row r="35" spans="1:17" ht="41.25" customHeight="1" x14ac:dyDescent="0.25">
      <c r="A35" s="43">
        <v>24</v>
      </c>
      <c r="B35" s="50" t="s">
        <v>103</v>
      </c>
      <c r="C35" s="51"/>
      <c r="D35" s="51"/>
      <c r="E35" s="51"/>
      <c r="F35" s="51"/>
      <c r="G35" s="51"/>
      <c r="H35" s="51"/>
      <c r="I35" s="51"/>
      <c r="J35" s="51"/>
      <c r="K35" s="52"/>
      <c r="L35" s="52"/>
      <c r="M35" s="52"/>
      <c r="N35" s="52"/>
      <c r="O35" s="52"/>
      <c r="P35" s="52"/>
      <c r="Q35" s="52">
        <v>12</v>
      </c>
    </row>
    <row r="36" spans="1:17" ht="33.75" customHeight="1" x14ac:dyDescent="0.25">
      <c r="A36" s="43">
        <v>25</v>
      </c>
      <c r="B36" s="50" t="s">
        <v>134</v>
      </c>
      <c r="C36" s="51"/>
      <c r="D36" s="51">
        <v>12</v>
      </c>
      <c r="E36" s="51">
        <v>6</v>
      </c>
      <c r="F36" s="51"/>
      <c r="G36" s="51"/>
      <c r="H36" s="51"/>
      <c r="I36" s="51"/>
      <c r="J36" s="51"/>
      <c r="K36" s="52"/>
      <c r="L36" s="52"/>
      <c r="M36" s="52"/>
      <c r="N36" s="52"/>
      <c r="O36" s="52">
        <v>8</v>
      </c>
      <c r="P36" s="52"/>
      <c r="Q36" s="52">
        <v>19</v>
      </c>
    </row>
    <row r="37" spans="1:17" ht="35.25" customHeight="1" x14ac:dyDescent="0.25">
      <c r="A37" s="43">
        <v>26</v>
      </c>
      <c r="B37" s="50" t="s">
        <v>104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  <c r="O37" s="52"/>
      <c r="P37" s="52"/>
      <c r="Q37" s="52"/>
    </row>
    <row r="38" spans="1:17" ht="24" customHeight="1" x14ac:dyDescent="0.25">
      <c r="A38" s="43">
        <v>27</v>
      </c>
      <c r="B38" s="50" t="s">
        <v>105</v>
      </c>
      <c r="C38" s="51"/>
      <c r="D38" s="51"/>
      <c r="E38" s="51"/>
      <c r="F38" s="51"/>
      <c r="G38" s="51"/>
      <c r="H38" s="51"/>
      <c r="I38" s="51"/>
      <c r="J38" s="51"/>
      <c r="K38" s="52"/>
      <c r="L38" s="52"/>
      <c r="M38" s="52"/>
      <c r="N38" s="52"/>
      <c r="O38" s="52"/>
      <c r="P38" s="52"/>
      <c r="Q38" s="52"/>
    </row>
    <row r="39" spans="1:17" ht="22.5" customHeight="1" x14ac:dyDescent="0.25">
      <c r="A39" s="43">
        <v>28</v>
      </c>
      <c r="B39" s="50" t="s">
        <v>106</v>
      </c>
      <c r="C39" s="51"/>
      <c r="D39" s="51"/>
      <c r="E39" s="51">
        <v>66</v>
      </c>
      <c r="F39" s="51"/>
      <c r="G39" s="51">
        <v>24</v>
      </c>
      <c r="H39" s="51"/>
      <c r="I39" s="51"/>
      <c r="J39" s="51"/>
      <c r="K39" s="52"/>
      <c r="L39" s="52"/>
      <c r="M39" s="52"/>
      <c r="N39" s="52"/>
      <c r="O39" s="52"/>
      <c r="P39" s="52"/>
      <c r="Q39" s="52"/>
    </row>
    <row r="40" spans="1:17" ht="32.25" customHeight="1" x14ac:dyDescent="0.25">
      <c r="A40" s="43">
        <v>29</v>
      </c>
      <c r="B40" s="50" t="s">
        <v>107</v>
      </c>
      <c r="C40" s="51"/>
      <c r="D40" s="51"/>
      <c r="E40" s="51"/>
      <c r="F40" s="51"/>
      <c r="G40" s="51"/>
      <c r="H40" s="51"/>
      <c r="I40" s="51"/>
      <c r="J40" s="51"/>
      <c r="K40" s="52"/>
      <c r="L40" s="52"/>
      <c r="M40" s="52"/>
      <c r="N40" s="52"/>
      <c r="O40" s="52"/>
      <c r="P40" s="52"/>
      <c r="Q40" s="54">
        <v>13669</v>
      </c>
    </row>
    <row r="41" spans="1:17" ht="29.25" customHeight="1" x14ac:dyDescent="0.25">
      <c r="A41" s="43">
        <v>30</v>
      </c>
      <c r="B41" s="50" t="s">
        <v>128</v>
      </c>
      <c r="C41" s="51"/>
      <c r="D41" s="51"/>
      <c r="E41" s="51"/>
      <c r="F41" s="51"/>
      <c r="G41" s="51"/>
      <c r="H41" s="51"/>
      <c r="I41" s="51"/>
      <c r="J41" s="51"/>
      <c r="K41" s="52"/>
      <c r="L41" s="52"/>
      <c r="M41" s="52"/>
      <c r="N41" s="52"/>
      <c r="O41" s="52"/>
      <c r="P41" s="52"/>
      <c r="Q41" s="54">
        <v>250.63</v>
      </c>
    </row>
    <row r="42" spans="1:17" ht="31.5" x14ac:dyDescent="0.25">
      <c r="A42" s="43">
        <v>31</v>
      </c>
      <c r="B42" s="50" t="s">
        <v>108</v>
      </c>
      <c r="C42" s="51"/>
      <c r="D42" s="51"/>
      <c r="E42" s="51">
        <v>1</v>
      </c>
      <c r="F42" s="51">
        <v>1</v>
      </c>
      <c r="G42" s="51">
        <v>1</v>
      </c>
      <c r="H42" s="51"/>
      <c r="I42" s="51">
        <v>1</v>
      </c>
      <c r="J42" s="51">
        <v>1</v>
      </c>
      <c r="K42" s="52"/>
      <c r="L42" s="52"/>
      <c r="M42" s="52"/>
      <c r="N42" s="52"/>
      <c r="O42" s="52"/>
      <c r="P42" s="52"/>
      <c r="Q42" s="52"/>
    </row>
    <row r="43" spans="1:17" ht="42" x14ac:dyDescent="0.25">
      <c r="A43" s="43">
        <v>32</v>
      </c>
      <c r="B43" s="50" t="s">
        <v>158</v>
      </c>
      <c r="C43" s="51"/>
      <c r="D43" s="51"/>
      <c r="E43" s="51">
        <v>82.7</v>
      </c>
      <c r="F43" s="51"/>
      <c r="G43" s="51"/>
      <c r="H43" s="51"/>
      <c r="I43" s="51"/>
      <c r="J43" s="51"/>
      <c r="K43" s="52"/>
      <c r="L43" s="52"/>
      <c r="M43" s="52"/>
      <c r="N43" s="52"/>
      <c r="O43" s="52"/>
      <c r="P43" s="52"/>
      <c r="Q43" s="52"/>
    </row>
    <row r="44" spans="1:17" ht="56.25" customHeight="1" x14ac:dyDescent="0.25">
      <c r="A44" s="43">
        <v>33</v>
      </c>
      <c r="B44" s="50" t="s">
        <v>109</v>
      </c>
      <c r="C44" s="51"/>
      <c r="D44" s="51"/>
      <c r="E44" s="51"/>
      <c r="F44" s="51"/>
      <c r="G44" s="51"/>
      <c r="H44" s="51"/>
      <c r="I44" s="51"/>
      <c r="J44" s="51"/>
      <c r="K44" s="52"/>
      <c r="L44" s="52"/>
      <c r="M44" s="52"/>
      <c r="N44" s="52"/>
      <c r="O44" s="52"/>
      <c r="P44" s="52"/>
      <c r="Q44" s="52">
        <v>55727</v>
      </c>
    </row>
    <row r="45" spans="1:17" ht="61.5" customHeight="1" x14ac:dyDescent="0.25">
      <c r="A45" s="43">
        <v>34</v>
      </c>
      <c r="B45" s="50" t="s">
        <v>159</v>
      </c>
      <c r="C45" s="51"/>
      <c r="D45" s="51"/>
      <c r="E45" s="51"/>
      <c r="F45" s="51"/>
      <c r="G45" s="51"/>
      <c r="H45" s="51"/>
      <c r="I45" s="51"/>
      <c r="J45" s="51"/>
      <c r="K45" s="52"/>
      <c r="L45" s="52"/>
      <c r="M45" s="52"/>
      <c r="N45" s="52"/>
      <c r="O45" s="52"/>
      <c r="P45" s="52"/>
      <c r="Q45" s="52">
        <v>72</v>
      </c>
    </row>
    <row r="46" spans="1:17" ht="66" customHeight="1" x14ac:dyDescent="0.25">
      <c r="A46" s="43">
        <v>35</v>
      </c>
      <c r="B46" s="50" t="s">
        <v>160</v>
      </c>
      <c r="C46" s="51"/>
      <c r="D46" s="51"/>
      <c r="E46" s="51"/>
      <c r="F46" s="51"/>
      <c r="G46" s="51"/>
      <c r="H46" s="51"/>
      <c r="I46" s="51"/>
      <c r="J46" s="51"/>
      <c r="K46" s="52"/>
      <c r="L46" s="52"/>
      <c r="M46" s="52"/>
      <c r="N46" s="52"/>
      <c r="O46" s="52"/>
      <c r="P46" s="52"/>
      <c r="Q46" s="52">
        <v>18</v>
      </c>
    </row>
    <row r="47" spans="1:17" ht="30" customHeight="1" x14ac:dyDescent="0.25">
      <c r="A47" s="43">
        <v>36</v>
      </c>
      <c r="B47" s="50" t="s">
        <v>110</v>
      </c>
      <c r="C47" s="51"/>
      <c r="D47" s="51"/>
      <c r="E47" s="51">
        <v>0.6</v>
      </c>
      <c r="F47" s="51"/>
      <c r="G47" s="51"/>
      <c r="H47" s="51"/>
      <c r="I47" s="51"/>
      <c r="J47" s="51"/>
      <c r="K47" s="52"/>
      <c r="L47" s="52"/>
      <c r="M47" s="52"/>
      <c r="N47" s="52"/>
      <c r="O47" s="52"/>
      <c r="P47" s="52"/>
      <c r="Q47" s="52">
        <v>100</v>
      </c>
    </row>
    <row r="48" spans="1:17" ht="45" customHeight="1" x14ac:dyDescent="0.25">
      <c r="A48" s="43">
        <v>37</v>
      </c>
      <c r="B48" s="55" t="s">
        <v>111</v>
      </c>
      <c r="C48" s="51"/>
      <c r="D48" s="51"/>
      <c r="E48" s="51"/>
      <c r="F48" s="51"/>
      <c r="G48" s="51"/>
      <c r="H48" s="51"/>
      <c r="I48" s="51"/>
      <c r="J48" s="51"/>
      <c r="K48" s="52"/>
      <c r="L48" s="52"/>
      <c r="M48" s="52"/>
      <c r="N48" s="52"/>
      <c r="O48" s="52"/>
      <c r="P48" s="52"/>
      <c r="Q48" s="52">
        <v>70</v>
      </c>
    </row>
    <row r="49" spans="1:17" ht="84.75" customHeight="1" x14ac:dyDescent="0.25">
      <c r="A49" s="43">
        <v>38</v>
      </c>
      <c r="B49" s="55" t="s">
        <v>112</v>
      </c>
      <c r="C49" s="51"/>
      <c r="D49" s="51"/>
      <c r="E49" s="51"/>
      <c r="F49" s="51"/>
      <c r="G49" s="51"/>
      <c r="H49" s="51"/>
      <c r="I49" s="51"/>
      <c r="J49" s="51"/>
      <c r="K49" s="52"/>
      <c r="L49" s="52"/>
      <c r="M49" s="52"/>
      <c r="N49" s="52"/>
      <c r="O49" s="52"/>
      <c r="P49" s="52"/>
      <c r="Q49" s="52">
        <v>47</v>
      </c>
    </row>
    <row r="50" spans="1:17" ht="46.5" customHeight="1" x14ac:dyDescent="0.25">
      <c r="A50" s="43">
        <v>39</v>
      </c>
      <c r="B50" s="55" t="s">
        <v>129</v>
      </c>
      <c r="C50" s="51"/>
      <c r="D50" s="51"/>
      <c r="E50" s="51"/>
      <c r="F50" s="51"/>
      <c r="G50" s="51"/>
      <c r="H50" s="51"/>
      <c r="I50" s="51"/>
      <c r="J50" s="51"/>
      <c r="K50" s="52"/>
      <c r="L50" s="52"/>
      <c r="M50" s="52"/>
      <c r="N50" s="52"/>
      <c r="O50" s="52"/>
      <c r="P50" s="52"/>
      <c r="Q50" s="52">
        <v>2</v>
      </c>
    </row>
    <row r="51" spans="1:17" ht="18" customHeight="1" x14ac:dyDescent="0.25">
      <c r="A51" s="43">
        <v>40</v>
      </c>
      <c r="B51" s="55" t="s">
        <v>52</v>
      </c>
      <c r="C51" s="51"/>
      <c r="D51" s="51"/>
      <c r="E51" s="51"/>
      <c r="F51" s="51"/>
      <c r="G51" s="51"/>
      <c r="H51" s="51"/>
      <c r="I51" s="51"/>
      <c r="J51" s="51"/>
      <c r="K51" s="52"/>
      <c r="L51" s="52"/>
      <c r="M51" s="52"/>
      <c r="N51" s="52"/>
      <c r="O51" s="52"/>
      <c r="P51" s="52"/>
      <c r="Q51" s="52">
        <v>25</v>
      </c>
    </row>
    <row r="52" spans="1:17" ht="26.25" customHeight="1" x14ac:dyDescent="0.25">
      <c r="A52" s="43">
        <v>41</v>
      </c>
      <c r="B52" s="55" t="s">
        <v>53</v>
      </c>
      <c r="C52" s="51"/>
      <c r="D52" s="51"/>
      <c r="E52" s="51"/>
      <c r="F52" s="51"/>
      <c r="G52" s="51"/>
      <c r="H52" s="51"/>
      <c r="I52" s="51"/>
      <c r="J52" s="51"/>
      <c r="K52" s="52"/>
      <c r="L52" s="52"/>
      <c r="M52" s="52"/>
      <c r="N52" s="52"/>
      <c r="O52" s="52"/>
      <c r="P52" s="52"/>
      <c r="Q52" s="52">
        <v>1</v>
      </c>
    </row>
    <row r="53" spans="1:17" ht="43.5" customHeight="1" x14ac:dyDescent="0.25">
      <c r="A53" s="43">
        <v>42</v>
      </c>
      <c r="B53" s="55" t="s">
        <v>54</v>
      </c>
      <c r="C53" s="51"/>
      <c r="D53" s="51"/>
      <c r="E53" s="51"/>
      <c r="F53" s="51"/>
      <c r="G53" s="51"/>
      <c r="H53" s="51"/>
      <c r="I53" s="51"/>
      <c r="J53" s="51"/>
      <c r="K53" s="52"/>
      <c r="L53" s="52"/>
      <c r="M53" s="52"/>
      <c r="N53" s="52"/>
      <c r="O53" s="52"/>
      <c r="P53" s="52"/>
      <c r="Q53" s="52">
        <v>1400</v>
      </c>
    </row>
    <row r="54" spans="1:17" ht="43.5" customHeight="1" x14ac:dyDescent="0.25">
      <c r="A54" s="43">
        <v>43</v>
      </c>
      <c r="B54" s="55" t="s">
        <v>149</v>
      </c>
      <c r="C54" s="51"/>
      <c r="D54" s="51"/>
      <c r="E54" s="51"/>
      <c r="F54" s="51"/>
      <c r="G54" s="51"/>
      <c r="H54" s="51"/>
      <c r="I54" s="51"/>
      <c r="J54" s="51"/>
      <c r="K54" s="52"/>
      <c r="L54" s="52"/>
      <c r="M54" s="52"/>
      <c r="N54" s="52"/>
      <c r="O54" s="52"/>
      <c r="P54" s="52"/>
      <c r="Q54" s="52">
        <v>35</v>
      </c>
    </row>
    <row r="55" spans="1:17" ht="37.5" customHeight="1" x14ac:dyDescent="0.25">
      <c r="A55" s="43">
        <v>44</v>
      </c>
      <c r="B55" s="55" t="s">
        <v>51</v>
      </c>
      <c r="C55" s="51"/>
      <c r="D55" s="51"/>
      <c r="E55" s="51"/>
      <c r="F55" s="51"/>
      <c r="G55" s="51"/>
      <c r="H55" s="51"/>
      <c r="I55" s="51"/>
      <c r="J55" s="51"/>
      <c r="K55" s="52"/>
      <c r="L55" s="52"/>
      <c r="M55" s="52"/>
      <c r="N55" s="52"/>
      <c r="O55" s="52"/>
      <c r="P55" s="52"/>
      <c r="Q55" s="52">
        <v>16</v>
      </c>
    </row>
    <row r="56" spans="1:17" ht="63.75" customHeight="1" x14ac:dyDescent="0.25">
      <c r="A56" s="43">
        <v>45</v>
      </c>
      <c r="B56" s="56" t="s">
        <v>130</v>
      </c>
      <c r="C56" s="51"/>
      <c r="D56" s="51"/>
      <c r="E56" s="51"/>
      <c r="F56" s="51"/>
      <c r="G56" s="51"/>
      <c r="H56" s="51"/>
      <c r="I56" s="51"/>
      <c r="J56" s="51"/>
      <c r="K56" s="52">
        <v>6</v>
      </c>
      <c r="L56" s="52">
        <v>1</v>
      </c>
      <c r="M56" s="52"/>
      <c r="N56" s="52"/>
      <c r="O56" s="52"/>
      <c r="P56" s="52"/>
      <c r="Q56" s="52"/>
    </row>
    <row r="57" spans="1:17" ht="23.25" customHeight="1" x14ac:dyDescent="0.25">
      <c r="A57" s="43">
        <v>46</v>
      </c>
      <c r="B57" s="56" t="s">
        <v>86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>
        <v>250</v>
      </c>
      <c r="N57" s="52"/>
      <c r="O57" s="52"/>
      <c r="P57" s="52"/>
      <c r="Q57" s="52"/>
    </row>
    <row r="58" spans="1:17" ht="75" customHeight="1" x14ac:dyDescent="0.25">
      <c r="A58" s="43">
        <v>47</v>
      </c>
      <c r="B58" s="56" t="s">
        <v>88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7">
        <v>27000</v>
      </c>
    </row>
  </sheetData>
  <autoFilter ref="A9:R5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9">
    <mergeCell ref="A9:A11"/>
    <mergeCell ref="B9:B11"/>
    <mergeCell ref="P1:Q1"/>
    <mergeCell ref="K4:Q4"/>
    <mergeCell ref="N5:Q5"/>
    <mergeCell ref="N6:Q6"/>
    <mergeCell ref="A7:Q8"/>
    <mergeCell ref="C9:J9"/>
    <mergeCell ref="B2:Q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2019-05-16T05:40:43Z</dcterms:modified>
</cp:coreProperties>
</file>