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120" yWindow="-120" windowWidth="29040" windowHeight="15840" activeTab="1"/>
  </bookViews>
  <sheets>
    <sheet name="Приложение 1" sheetId="1" r:id="rId1"/>
    <sheet name="Приложение 2" sheetId="2" r:id="rId2"/>
  </sheets>
  <externalReferences>
    <externalReference r:id="rId3"/>
  </externalReferences>
  <definedNames>
    <definedName name="_xlnm._FilterDatabase" localSheetId="0" hidden="1">'Приложение 1'!$A$7:$I$78</definedName>
    <definedName name="_xlnm._FilterDatabase" localSheetId="1" hidden="1">'Приложение 2'!$A$7:$H$58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F52" i="1" l="1"/>
  <c r="F10" i="1" l="1"/>
  <c r="F39" i="1" l="1"/>
  <c r="F29" i="1"/>
  <c r="F21" i="1"/>
  <c r="F26" i="1"/>
  <c r="F18" i="1"/>
  <c r="F76" i="1"/>
  <c r="F75" i="1"/>
  <c r="F69" i="1"/>
  <c r="F66" i="1"/>
  <c r="F61" i="1"/>
  <c r="F60" i="1"/>
  <c r="F57" i="1"/>
  <c r="F56" i="1"/>
  <c r="F48" i="1"/>
  <c r="F47" i="1"/>
  <c r="F46" i="1"/>
  <c r="F37" i="1"/>
  <c r="F36" i="1"/>
  <c r="D21" i="1" l="1"/>
  <c r="F53" i="1"/>
  <c r="F78" i="1"/>
  <c r="F40" i="1" l="1"/>
  <c r="G24" i="1" l="1"/>
  <c r="F50" i="1" l="1"/>
  <c r="C68" i="1"/>
  <c r="D68" i="1"/>
  <c r="E68" i="1"/>
  <c r="F68" i="1" s="1"/>
  <c r="C12" i="1"/>
  <c r="D12" i="1"/>
  <c r="E12" i="1"/>
  <c r="I12" i="1"/>
  <c r="C25" i="1"/>
  <c r="D25" i="1"/>
  <c r="E25" i="1"/>
  <c r="F25" i="1" s="1"/>
  <c r="C17" i="1"/>
  <c r="D17" i="1"/>
  <c r="E17" i="1"/>
  <c r="F17" i="1" s="1"/>
  <c r="C65" i="1"/>
  <c r="D65" i="1"/>
  <c r="E65" i="1"/>
  <c r="F65" i="1" s="1"/>
  <c r="C63" i="1"/>
  <c r="D63" i="1"/>
  <c r="E63" i="1"/>
  <c r="I63" i="1"/>
  <c r="C70" i="1"/>
  <c r="D70" i="1"/>
  <c r="E70" i="1"/>
  <c r="F70" i="1"/>
  <c r="C9" i="1"/>
  <c r="E9" i="1"/>
  <c r="F9" i="1" s="1"/>
  <c r="I9" i="1"/>
  <c r="C73" i="1"/>
  <c r="E73" i="1"/>
  <c r="F73" i="1" s="1"/>
  <c r="I73" i="1"/>
  <c r="C74" i="1"/>
  <c r="E74" i="1"/>
  <c r="F74" i="1" s="1"/>
  <c r="I74" i="1"/>
  <c r="C15" i="1"/>
  <c r="D15" i="1"/>
  <c r="E15" i="1"/>
  <c r="F15" i="1" s="1"/>
  <c r="I15" i="1"/>
  <c r="C14" i="1"/>
  <c r="D14" i="1"/>
  <c r="E14" i="1"/>
  <c r="I14" i="1"/>
  <c r="C59" i="1"/>
  <c r="D59" i="1"/>
  <c r="E59" i="1"/>
  <c r="F59" i="1" s="1"/>
  <c r="I59" i="1"/>
  <c r="C22" i="1"/>
  <c r="D22" i="1"/>
  <c r="E22" i="1"/>
  <c r="F22" i="1"/>
  <c r="G22" i="1"/>
  <c r="I22" i="1"/>
  <c r="B67" i="1"/>
  <c r="C67" i="1"/>
  <c r="D67" i="1"/>
  <c r="E67" i="1"/>
  <c r="F67" i="1" s="1"/>
  <c r="C11" i="1"/>
  <c r="D11" i="1"/>
  <c r="E11" i="1"/>
  <c r="I11" i="1"/>
  <c r="C16" i="1"/>
  <c r="D16" i="1"/>
  <c r="E16" i="1"/>
  <c r="F16" i="1" s="1"/>
  <c r="C64" i="1"/>
  <c r="D64" i="1"/>
  <c r="E64" i="1"/>
  <c r="F64" i="1" s="1"/>
  <c r="C62" i="1"/>
  <c r="D62" i="1"/>
  <c r="E62" i="1"/>
  <c r="F62" i="1"/>
  <c r="I62" i="1"/>
  <c r="C8" i="1"/>
  <c r="E8" i="1"/>
  <c r="F8" i="1"/>
  <c r="I8" i="1"/>
  <c r="C30" i="1"/>
  <c r="D30" i="1"/>
  <c r="E30" i="1"/>
  <c r="F30" i="1" s="1"/>
  <c r="I30" i="1"/>
  <c r="C72" i="1"/>
  <c r="E72" i="1"/>
  <c r="F72" i="1" s="1"/>
  <c r="I72" i="1"/>
  <c r="C71" i="1"/>
  <c r="E71" i="1"/>
  <c r="F71" i="1" s="1"/>
  <c r="I71" i="1"/>
  <c r="C58" i="1"/>
  <c r="D58" i="1"/>
  <c r="E58" i="1"/>
  <c r="F58" i="1" s="1"/>
  <c r="I58" i="1"/>
  <c r="C21" i="1"/>
  <c r="E21" i="1"/>
  <c r="G21" i="1"/>
  <c r="I21" i="1"/>
  <c r="F13" i="1" l="1"/>
  <c r="F51" i="1" l="1"/>
  <c r="G23" i="1" l="1"/>
  <c r="G33" i="1"/>
  <c r="G55" i="1" l="1"/>
  <c r="G54" i="1"/>
</calcChain>
</file>

<file path=xl/sharedStrings.xml><?xml version="1.0" encoding="utf-8"?>
<sst xmlns="http://schemas.openxmlformats.org/spreadsheetml/2006/main" count="382" uniqueCount="141">
  <si>
    <t>Вопросы местного значения</t>
  </si>
  <si>
    <t>Вид работ</t>
  </si>
  <si>
    <t>Адрес производства работ</t>
  </si>
  <si>
    <t>Ед. изм.</t>
  </si>
  <si>
    <t>Кол-во</t>
  </si>
  <si>
    <t xml:space="preserve">Цена, тыс.руб. </t>
  </si>
  <si>
    <t>Объем финансирова-ния, тыс.руб.</t>
  </si>
  <si>
    <t>Код целевой статьи</t>
  </si>
  <si>
    <t>КОСГУ</t>
  </si>
  <si>
    <t>шт.</t>
  </si>
  <si>
    <t>пог.м</t>
  </si>
  <si>
    <t xml:space="preserve">Демонтаж детского игрового оборудования </t>
  </si>
  <si>
    <t>Установка детского игрового оборудования</t>
  </si>
  <si>
    <t xml:space="preserve">Оборудование контейнерных площадок </t>
  </si>
  <si>
    <t>Ремонт асфальтобетонного покрытия картами</t>
  </si>
  <si>
    <t>территория МО</t>
  </si>
  <si>
    <t>Ремонт плиточного мощения</t>
  </si>
  <si>
    <t xml:space="preserve">Ремонт  детского игрового  оборудования </t>
  </si>
  <si>
    <t>Ремонт спортивного оборудования</t>
  </si>
  <si>
    <t>Ремонт   малых архитектурных форм, уличной мебели и хозяйственно-бытового оборудования</t>
  </si>
  <si>
    <t>Содержание территорий зеленых насаждений (уборка)</t>
  </si>
  <si>
    <t>Уход за цветниками</t>
  </si>
  <si>
    <t>Формовка, омоложение, санитарная обрезка</t>
  </si>
  <si>
    <t xml:space="preserve">Организация санитарных рубок, а также удаление аварийных, больных деревьев и кустарников </t>
  </si>
  <si>
    <t>Проведение месячника по благоустройству</t>
  </si>
  <si>
    <t>Разработка проектной документации</t>
  </si>
  <si>
    <t>Составление смет</t>
  </si>
  <si>
    <t>Технический надзор</t>
  </si>
  <si>
    <t xml:space="preserve">Посадка кустарника взамен утраченных </t>
  </si>
  <si>
    <t>Ремонт покрытия из цветной резиновой крошки детских игровых площадок</t>
  </si>
  <si>
    <t xml:space="preserve">Демонтаж спортивного оборудования </t>
  </si>
  <si>
    <t>Покраска ограждений</t>
  </si>
  <si>
    <t>Установка ограждений газонов</t>
  </si>
  <si>
    <t>Демонтаж  ограждений газонов</t>
  </si>
  <si>
    <t>Новогоднее оформление территории (из существующего оборудования)</t>
  </si>
  <si>
    <t xml:space="preserve">Демонтаж малых архитектурных форм </t>
  </si>
  <si>
    <t>приобретение  шаров</t>
  </si>
  <si>
    <t>N п/п</t>
  </si>
  <si>
    <t>Наименование работ</t>
  </si>
  <si>
    <t>Мощение зоны отдыха и пешеходных дорожек (кв.м)</t>
  </si>
  <si>
    <t>Ремонт мощения  (кв.м)</t>
  </si>
  <si>
    <t>Ремонт асфальтобетонного покрытия картами (кв.м)</t>
  </si>
  <si>
    <t xml:space="preserve">Устройство покрытия из цветной резиновой крошки (кв.м) </t>
  </si>
  <si>
    <t>Восстановление газонов (кв.м)</t>
  </si>
  <si>
    <t>Установка ограждений газонов (пог.м)</t>
  </si>
  <si>
    <t>Установка детского оборудования (шт.)</t>
  </si>
  <si>
    <t>Установка спортивного оборудования (шт.)</t>
  </si>
  <si>
    <t>Посадка деревьев (шт.)</t>
  </si>
  <si>
    <t>Посадка кустарников (шт.)</t>
  </si>
  <si>
    <t>Посадка цветочной рассады (шт.)</t>
  </si>
  <si>
    <t>Обустройство контейнерных площадок (шт.)</t>
  </si>
  <si>
    <t>Содержание территорий зеленых насаждений, уборка  (кв.м)</t>
  </si>
  <si>
    <t>Завоз песка в песочницы (куб.м)</t>
  </si>
  <si>
    <t>Формовка, омоложение, санитарная обрезка (шт.)</t>
  </si>
  <si>
    <t>Организация санитарных рубок, а также удаление аварийных, больных деревьев и кустарников (шт.)</t>
  </si>
  <si>
    <t>Демонтаж малых архитектурных форм (шт.)</t>
  </si>
  <si>
    <t>Демонтаж детского игрового оборудования (шт.)</t>
  </si>
  <si>
    <t>Восстановление набивного покрытия (кв.м)</t>
  </si>
  <si>
    <t>Демонтаж спортивного оборудования (шт.)</t>
  </si>
  <si>
    <t>Ремонт детского игрового оборудования (шт.)</t>
  </si>
  <si>
    <t>Ремонт спортивного оборудования (шт.)</t>
  </si>
  <si>
    <t>Уход за цветниками (шт.)</t>
  </si>
  <si>
    <t>Проведение месячника по благоустройству (шт.)</t>
  </si>
  <si>
    <t>Новогоднее оформление территории (из существующего оборудования) (шт.)</t>
  </si>
  <si>
    <t>Покраска ограждений газонов (пог.м)</t>
  </si>
  <si>
    <t>Демонтаж  ограждений газонов (пог.м)</t>
  </si>
  <si>
    <t>Установка малых архитектурных форм (шт.)</t>
  </si>
  <si>
    <t>Завоз песка в песочницы</t>
  </si>
  <si>
    <t>Ремонт газонов</t>
  </si>
  <si>
    <t>Посадка деревьев взамен утраченных</t>
  </si>
  <si>
    <t>Установка малых архитектурных форм</t>
  </si>
  <si>
    <t>Содержание территорий зеленых насаждений (уход за деревьями и кустами) (шт.)</t>
  </si>
  <si>
    <t>Приобретение  шаров</t>
  </si>
  <si>
    <t>Установка спортивного оборудования</t>
  </si>
  <si>
    <t>Большой пр. д. 76 лит. Б</t>
  </si>
  <si>
    <t>19 линия д. 4</t>
  </si>
  <si>
    <t xml:space="preserve">Ремонт   малых архитектурных форм, уличной мебели и хозяйственно-бытового оборудования </t>
  </si>
  <si>
    <t>Праздничное оформление территории (День Победы, День города ) (шт.)</t>
  </si>
  <si>
    <t>Ремонт оборудования контейнерных площадок</t>
  </si>
  <si>
    <t>Ремонт покрытия из цветной резиновой (каучуковой) крошки детских игровых площадок</t>
  </si>
  <si>
    <t>Содержание территорий зеленых насаждений (покос)</t>
  </si>
  <si>
    <t>кв.м.</t>
  </si>
  <si>
    <t xml:space="preserve">Бугский переулок д.5, 12-я линия д.7/43,  13-я линия  д.18, Кадетская 
линия, д.7/2 Большой пр.  д.78, 17 линия д. 12
</t>
  </si>
  <si>
    <t>Устройство цветников</t>
  </si>
  <si>
    <t>Посадка цветочной рассады (с завозом растительного грунта)</t>
  </si>
  <si>
    <t>Содержание территорий зеленых насаждений (уход за  кустами)</t>
  </si>
  <si>
    <t>Уборка территорий земель общего пользовнаия</t>
  </si>
  <si>
    <t>Устройство каучукового  покрытия  детских игровых и спортивных  площадок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</si>
  <si>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</si>
  <si>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</si>
  <si>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</si>
  <si>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Осуществление работ в сфере озеленения на территории муниципального образования</t>
  </si>
  <si>
    <t>Установка ИДН</t>
  </si>
  <si>
    <t>992 00 00048</t>
  </si>
  <si>
    <t>992 00 00041</t>
  </si>
  <si>
    <t>992 00 00046</t>
  </si>
  <si>
    <t>992 00 00042</t>
  </si>
  <si>
    <t>992 00 00043</t>
  </si>
  <si>
    <t>992 00 00047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</si>
  <si>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</si>
  <si>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Снос деревьев, ремонт покрытий территорий не относящихся к ЗНОП МЗ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</si>
  <si>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</si>
  <si>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Ремонт детских и спортивных площадок</t>
  </si>
  <si>
    <t>992 00 00044</t>
  </si>
  <si>
    <t>992 00 00045</t>
  </si>
  <si>
    <t>территория МО (внутриквартальная)</t>
  </si>
  <si>
    <t>Реализация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</si>
  <si>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Обеспечение проектирования благоустройства при размещении объектов благоустройства</t>
  </si>
  <si>
    <t>Удаление аварийных, больных деревьев и кустарников</t>
  </si>
  <si>
    <t>Установка малых архитектурных форм (сезонная)</t>
  </si>
  <si>
    <t>м.куб.</t>
  </si>
  <si>
    <t>территория мо (внутриквартальная)</t>
  </si>
  <si>
    <t>УТВЕРЖДАЮ</t>
  </si>
  <si>
    <t>Проект адресной программы благоустройства территории муниципального образования муниципальный округ №7 на 2020 год</t>
  </si>
  <si>
    <t>Хранение  оборудования</t>
  </si>
  <si>
    <t>Содержание территорий зеленых насаждений (уход)</t>
  </si>
  <si>
    <t>Содержание территорий зеленых насаждений (ограждение лентами)</t>
  </si>
  <si>
    <t>Содержание территорий зеленых насаждений, ограждение лентами детского оборудования  (шт.)</t>
  </si>
  <si>
    <t>Ремонт павильонов контейнерных площадок</t>
  </si>
  <si>
    <t xml:space="preserve">Восстановление газонов </t>
  </si>
  <si>
    <t>Демонтаж и монтаж баскетбольной стойки</t>
  </si>
  <si>
    <t>Демонтаж малых архитектурных форм</t>
  </si>
  <si>
    <t>Окраска ограждений газонов</t>
  </si>
  <si>
    <t>Посадка кустарника</t>
  </si>
  <si>
    <t>Установка малых архитектурных форм (ранее демонтированных)</t>
  </si>
  <si>
    <t>Демонтаж ограждений газонов</t>
  </si>
  <si>
    <t>Устройство клумбы с посадкой цветочной рассады</t>
  </si>
  <si>
    <t>Устройство набивного покрытия детской площадки</t>
  </si>
  <si>
    <t>Устройство пешеходных дорожек из тротуарной плитки</t>
  </si>
  <si>
    <t>Устройство покрытия детской площадки (82,6- набивное, 19,3- резина)</t>
  </si>
  <si>
    <t>23 линия д.28</t>
  </si>
  <si>
    <t>И.о главы местной администрации МО МО №7</t>
  </si>
  <si>
    <t xml:space="preserve">___________ Е.В.Климова </t>
  </si>
  <si>
    <t>1 линия д.14-16</t>
  </si>
  <si>
    <t>1 линия д.8-10</t>
  </si>
  <si>
    <t xml:space="preserve"> 5 линия-Бугский переулок д.4,  Кадетская 
линия, д.7/2 Большой пр.  д.78,  17 линия, д. 12
</t>
  </si>
  <si>
    <t>5 линия- Бугсуий пер д.4</t>
  </si>
  <si>
    <t xml:space="preserve"> 5 линия-Бугский пер.,д.4, 12 линия д. 7/43, 13 линия д. 18, Кадетская линия д. 7/2, Большой пр., д. 78</t>
  </si>
  <si>
    <t>Адресная программа благоустройства территории муниципального образования муниципальный округ №7 на 2020 год</t>
  </si>
  <si>
    <t>Приложение 1 к Распоряжению от 09.10.2019 №88-А (в редакции Распоряжения от  06.11.2019 №103-А, от 20.02.2020 №07-А, от 06.05.2020 № 24-А, от 22.06.2020 №33-А)</t>
  </si>
  <si>
    <t xml:space="preserve">Приложение 2 к Распоряжению от 09.10.2019 №88-А (в редакции Распоряжения от  06.11.2019 №103-А, от 20.02.2020 №07-А, от 06.05.2020 № 24-А, от 22.06.2020 № 33-А)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</si>
</sst>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/>
    <xf numFmtId="0" fontId="6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/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77;&#1082;&#1090;%20&#1040;&#1055;%202020%20(&#1073;&#1083;&#1072;&#1075;&#1086;&#1091;&#1089;&#1090;&#1088;&#1086;&#1081;&#1089;&#1090;&#1074;&#108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</sheetNames>
    <sheetDataSet>
      <sheetData sheetId="0" refreshError="1">
        <row r="11">
          <cell r="B11" t="str">
            <v>Установка ограждений газонов</v>
          </cell>
          <cell r="C11" t="str">
            <v>19 линия д. 4</v>
          </cell>
          <cell r="D11" t="str">
            <v>пог.м</v>
          </cell>
          <cell r="E11">
            <v>27</v>
          </cell>
        </row>
        <row r="12">
          <cell r="C12" t="str">
            <v>19 линия д. 4</v>
          </cell>
          <cell r="D12" t="str">
            <v>пог.м</v>
          </cell>
          <cell r="E12">
            <v>21.7</v>
          </cell>
          <cell r="I12">
            <v>226</v>
          </cell>
        </row>
        <row r="13">
          <cell r="C13" t="str">
            <v>19 линия д. 4</v>
          </cell>
          <cell r="D13" t="str">
            <v>шт.</v>
          </cell>
          <cell r="E13">
            <v>7</v>
          </cell>
        </row>
        <row r="14">
          <cell r="C14" t="str">
            <v>19 линия д. 4</v>
          </cell>
          <cell r="D14" t="str">
            <v>шт.</v>
          </cell>
          <cell r="E14">
            <v>3</v>
          </cell>
        </row>
        <row r="15">
          <cell r="C15" t="str">
            <v>19 линия д. 4</v>
          </cell>
          <cell r="D15" t="str">
            <v>шт.</v>
          </cell>
          <cell r="E15">
            <v>5</v>
          </cell>
          <cell r="F15">
            <v>22.1</v>
          </cell>
          <cell r="I15">
            <v>310</v>
          </cell>
        </row>
        <row r="16">
          <cell r="C16" t="str">
            <v>19 линия д. 4</v>
          </cell>
          <cell r="E16">
            <v>379.6</v>
          </cell>
          <cell r="F16">
            <v>0.67860906217070605</v>
          </cell>
          <cell r="I16">
            <v>226</v>
          </cell>
        </row>
        <row r="17">
          <cell r="C17" t="str">
            <v>19 линия д. 4</v>
          </cell>
          <cell r="D17" t="str">
            <v>шт.</v>
          </cell>
          <cell r="E17">
            <v>18</v>
          </cell>
          <cell r="I17">
            <v>310</v>
          </cell>
        </row>
        <row r="18">
          <cell r="C18" t="str">
            <v>19 линия д. 4</v>
          </cell>
          <cell r="E18">
            <v>36.299999999999997</v>
          </cell>
          <cell r="I18">
            <v>226</v>
          </cell>
        </row>
        <row r="19">
          <cell r="C19" t="str">
            <v>19 линия д. 4</v>
          </cell>
          <cell r="E19">
            <v>38.700000000000003</v>
          </cell>
          <cell r="I19">
            <v>226</v>
          </cell>
        </row>
        <row r="20">
          <cell r="C20" t="str">
            <v>19 линия д. 4</v>
          </cell>
          <cell r="D20" t="str">
            <v>шт.</v>
          </cell>
          <cell r="E20">
            <v>3</v>
          </cell>
          <cell r="I20">
            <v>310</v>
          </cell>
        </row>
        <row r="21">
          <cell r="C21" t="str">
            <v>19 линия д. 4</v>
          </cell>
          <cell r="D21" t="str">
            <v>м.куб.</v>
          </cell>
          <cell r="E21">
            <v>0.63</v>
          </cell>
          <cell r="F21">
            <v>2.0634920634920637</v>
          </cell>
          <cell r="G21">
            <v>1.3</v>
          </cell>
          <cell r="I21">
            <v>226</v>
          </cell>
        </row>
        <row r="31">
          <cell r="C31" t="str">
            <v>Большой пр. д. 76 лит. Б</v>
          </cell>
          <cell r="D31" t="str">
            <v>пог.м</v>
          </cell>
          <cell r="E31">
            <v>4</v>
          </cell>
        </row>
        <row r="32">
          <cell r="C32" t="str">
            <v>Большой пр. д. 76 лит. Б</v>
          </cell>
          <cell r="D32" t="str">
            <v>пог.м</v>
          </cell>
          <cell r="E32">
            <v>2</v>
          </cell>
          <cell r="I32">
            <v>226</v>
          </cell>
        </row>
        <row r="33">
          <cell r="C33" t="str">
            <v>Большой пр. д. 76 лит. Б</v>
          </cell>
          <cell r="D33" t="str">
            <v>пог.м</v>
          </cell>
          <cell r="E33">
            <v>152</v>
          </cell>
        </row>
        <row r="34">
          <cell r="C34" t="str">
            <v>Большой пр. д. 76 лит. Б</v>
          </cell>
          <cell r="D34" t="str">
            <v>шт.</v>
          </cell>
          <cell r="E34">
            <v>5</v>
          </cell>
        </row>
        <row r="35">
          <cell r="C35" t="str">
            <v>Большой пр. д. 76 лит. Б</v>
          </cell>
          <cell r="D35" t="str">
            <v>шт.</v>
          </cell>
          <cell r="E35">
            <v>4</v>
          </cell>
        </row>
        <row r="36">
          <cell r="C36" t="str">
            <v>Большой пр. д. 76 лит. Б</v>
          </cell>
          <cell r="D36" t="str">
            <v>шт.</v>
          </cell>
          <cell r="E36">
            <v>11</v>
          </cell>
          <cell r="I36">
            <v>310</v>
          </cell>
        </row>
        <row r="37">
          <cell r="C37" t="str">
            <v>Большой пр. д. 76 лит. Б</v>
          </cell>
          <cell r="D37" t="str">
            <v>шт.                    Кв.м.</v>
          </cell>
          <cell r="E37" t="str">
            <v>277                      24,6</v>
          </cell>
          <cell r="F37">
            <v>1</v>
          </cell>
        </row>
        <row r="38">
          <cell r="C38" t="str">
            <v>Большой пр. д. 76 лит. Б</v>
          </cell>
          <cell r="E38">
            <v>1214.5</v>
          </cell>
          <cell r="I38">
            <v>226</v>
          </cell>
        </row>
        <row r="39">
          <cell r="C39" t="str">
            <v>Большой пр. д. 76 лит. Б</v>
          </cell>
          <cell r="E39">
            <v>96.2</v>
          </cell>
          <cell r="I39">
            <v>226</v>
          </cell>
        </row>
        <row r="40">
          <cell r="C40" t="str">
            <v>Большой пр. д. 76 лит. Б</v>
          </cell>
          <cell r="E40">
            <v>101.9</v>
          </cell>
          <cell r="I40">
            <v>226</v>
          </cell>
        </row>
        <row r="41">
          <cell r="C41" t="str">
            <v>Большой пр. д. 76 лит. Б</v>
          </cell>
          <cell r="D41" t="str">
            <v>шт.</v>
          </cell>
          <cell r="E41">
            <v>1</v>
          </cell>
          <cell r="I41">
            <v>226</v>
          </cell>
        </row>
        <row r="42">
          <cell r="C42" t="str">
            <v>Большой пр. д. 76 лит. Б</v>
          </cell>
          <cell r="D42" t="str">
            <v>шт.</v>
          </cell>
          <cell r="E42">
            <v>5</v>
          </cell>
          <cell r="I42">
            <v>226</v>
          </cell>
        </row>
        <row r="43">
          <cell r="C43" t="str">
            <v>Большой пр. д. 76 лит. Б</v>
          </cell>
          <cell r="D43" t="str">
            <v>шт.</v>
          </cell>
          <cell r="E43">
            <v>3</v>
          </cell>
          <cell r="I43">
            <v>310</v>
          </cell>
        </row>
        <row r="44">
          <cell r="C44" t="str">
            <v>Большой пр. д. 76 лит. Б</v>
          </cell>
          <cell r="D44" t="str">
            <v>м.куб.</v>
          </cell>
          <cell r="E44">
            <v>0.63</v>
          </cell>
          <cell r="F44">
            <v>2.0634920634920637</v>
          </cell>
          <cell r="G44">
            <v>1.3</v>
          </cell>
          <cell r="I44">
            <v>226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7"/>
  <sheetViews>
    <sheetView zoomScale="86" zoomScaleNormal="86" workbookViewId="0">
      <selection activeCell="J4" sqref="J4"/>
    </sheetView>
  </sheetViews>
  <sheetFormatPr defaultRowHeight="12.75" x14ac:dyDescent="0.2"/>
  <cols>
    <col min="1" max="1" width="38" style="41" customWidth="1"/>
    <col min="2" max="2" width="21.140625" style="1" customWidth="1"/>
    <col min="3" max="3" width="17" style="1" customWidth="1"/>
    <col min="4" max="4" width="9.28515625" style="1" customWidth="1"/>
    <col min="5" max="5" width="9.140625" style="60"/>
    <col min="6" max="6" width="10.85546875" style="60" customWidth="1"/>
    <col min="7" max="7" width="15" style="1" customWidth="1"/>
    <col min="8" max="8" width="14.5703125" style="1" customWidth="1"/>
    <col min="9" max="15" width="9.140625" style="1"/>
    <col min="16" max="16" width="34.7109375" style="1" customWidth="1"/>
    <col min="17" max="16384" width="9.140625" style="1"/>
  </cols>
  <sheetData>
    <row r="1" spans="1:9" x14ac:dyDescent="0.2">
      <c r="A1" s="64" t="s">
        <v>139</v>
      </c>
      <c r="B1" s="65"/>
      <c r="C1" s="65"/>
      <c r="D1" s="65"/>
      <c r="E1" s="65"/>
      <c r="F1" s="65"/>
      <c r="G1" s="65"/>
      <c r="H1" s="65"/>
      <c r="I1" s="65"/>
    </row>
    <row r="2" spans="1:9" x14ac:dyDescent="0.2">
      <c r="A2" s="64"/>
      <c r="B2" s="65"/>
      <c r="C2" s="65"/>
      <c r="D2" s="65"/>
      <c r="E2" s="65"/>
      <c r="F2" s="65"/>
      <c r="G2" s="65"/>
      <c r="H2" s="65"/>
      <c r="I2" s="65"/>
    </row>
    <row r="3" spans="1:9" x14ac:dyDescent="0.2">
      <c r="C3" s="66"/>
      <c r="D3" s="66"/>
      <c r="E3" s="66"/>
      <c r="F3" s="66"/>
      <c r="G3" s="66"/>
      <c r="H3" s="66"/>
      <c r="I3" s="66"/>
    </row>
    <row r="4" spans="1:9" x14ac:dyDescent="0.2">
      <c r="A4" s="61" t="s">
        <v>138</v>
      </c>
      <c r="B4" s="62"/>
      <c r="C4" s="62"/>
      <c r="D4" s="62"/>
      <c r="E4" s="62"/>
      <c r="F4" s="62"/>
      <c r="G4" s="62"/>
      <c r="H4" s="62"/>
      <c r="I4" s="62"/>
    </row>
    <row r="5" spans="1:9" x14ac:dyDescent="0.2">
      <c r="A5" s="63"/>
      <c r="B5" s="62"/>
      <c r="C5" s="62"/>
      <c r="D5" s="62"/>
      <c r="E5" s="62"/>
      <c r="F5" s="62"/>
      <c r="G5" s="62"/>
      <c r="H5" s="62"/>
      <c r="I5" s="62"/>
    </row>
    <row r="7" spans="1:9" ht="45.75" customHeight="1" x14ac:dyDescent="0.2">
      <c r="A7" s="2" t="s">
        <v>0</v>
      </c>
      <c r="B7" s="2" t="s">
        <v>1</v>
      </c>
      <c r="C7" s="2" t="s">
        <v>2</v>
      </c>
      <c r="D7" s="2" t="s">
        <v>3</v>
      </c>
      <c r="E7" s="51" t="s">
        <v>4</v>
      </c>
      <c r="F7" s="51" t="s">
        <v>5</v>
      </c>
      <c r="G7" s="2" t="s">
        <v>6</v>
      </c>
      <c r="H7" s="2" t="s">
        <v>7</v>
      </c>
      <c r="I7" s="2" t="s">
        <v>8</v>
      </c>
    </row>
    <row r="8" spans="1:9" s="7" customFormat="1" ht="44.25" customHeight="1" x14ac:dyDescent="0.2">
      <c r="A8" s="45" t="s">
        <v>91</v>
      </c>
      <c r="B8" s="16" t="s">
        <v>119</v>
      </c>
      <c r="C8" s="16" t="str">
        <f>'[1]Приложение 1'!C16</f>
        <v>19 линия д. 4</v>
      </c>
      <c r="D8" s="16" t="s">
        <v>81</v>
      </c>
      <c r="E8" s="52">
        <f>'[1]Приложение 1'!E16</f>
        <v>379.6</v>
      </c>
      <c r="F8" s="52">
        <f>'[1]Приложение 1'!F16</f>
        <v>0.67860906217070605</v>
      </c>
      <c r="G8" s="17">
        <v>267</v>
      </c>
      <c r="H8" s="8" t="s">
        <v>93</v>
      </c>
      <c r="I8" s="16">
        <f>'[1]Приложение 1'!I16</f>
        <v>226</v>
      </c>
    </row>
    <row r="9" spans="1:9" ht="45" customHeight="1" x14ac:dyDescent="0.2">
      <c r="A9" s="45" t="s">
        <v>91</v>
      </c>
      <c r="B9" s="16" t="str">
        <f>$B$8</f>
        <v xml:space="preserve">Восстановление газонов </v>
      </c>
      <c r="C9" s="16" t="str">
        <f>'[1]Приложение 1'!C38</f>
        <v>Большой пр. д. 76 лит. Б</v>
      </c>
      <c r="D9" s="16" t="s">
        <v>81</v>
      </c>
      <c r="E9" s="52">
        <f>'[1]Приложение 1'!E38</f>
        <v>1214.5</v>
      </c>
      <c r="F9" s="52">
        <f>G9/E9</f>
        <v>0.7015232606010704</v>
      </c>
      <c r="G9" s="17">
        <v>852</v>
      </c>
      <c r="H9" s="8" t="s">
        <v>93</v>
      </c>
      <c r="I9" s="16">
        <f>'[1]Приложение 1'!I38</f>
        <v>226</v>
      </c>
    </row>
    <row r="10" spans="1:9" ht="184.5" customHeight="1" x14ac:dyDescent="0.2">
      <c r="A10" s="44" t="s">
        <v>90</v>
      </c>
      <c r="B10" s="13" t="s">
        <v>33</v>
      </c>
      <c r="C10" s="13" t="s">
        <v>15</v>
      </c>
      <c r="D10" s="13" t="s">
        <v>10</v>
      </c>
      <c r="E10" s="12">
        <v>2627</v>
      </c>
      <c r="F10" s="12">
        <f>G10/E10</f>
        <v>0.28766653977921586</v>
      </c>
      <c r="G10" s="4">
        <v>755.7</v>
      </c>
      <c r="H10" s="13" t="s">
        <v>95</v>
      </c>
      <c r="I10" s="10">
        <v>226</v>
      </c>
    </row>
    <row r="11" spans="1:9" ht="193.5" customHeight="1" x14ac:dyDescent="0.2">
      <c r="A11" s="45" t="s">
        <v>90</v>
      </c>
      <c r="B11" s="13" t="s">
        <v>33</v>
      </c>
      <c r="C11" s="16" t="str">
        <f>'[1]Приложение 1'!C12</f>
        <v>19 линия д. 4</v>
      </c>
      <c r="D11" s="16" t="str">
        <f>'[1]Приложение 1'!D12</f>
        <v>пог.м</v>
      </c>
      <c r="E11" s="52">
        <f>'[1]Приложение 1'!E12</f>
        <v>21.7</v>
      </c>
      <c r="F11" s="52">
        <v>0.28000000000000003</v>
      </c>
      <c r="G11" s="17">
        <v>6.2</v>
      </c>
      <c r="H11" s="13" t="s">
        <v>95</v>
      </c>
      <c r="I11" s="16">
        <f>'[1]Приложение 1'!I12</f>
        <v>226</v>
      </c>
    </row>
    <row r="12" spans="1:9" ht="195.75" customHeight="1" x14ac:dyDescent="0.2">
      <c r="A12" s="45" t="s">
        <v>90</v>
      </c>
      <c r="B12" s="13" t="s">
        <v>33</v>
      </c>
      <c r="C12" s="16" t="str">
        <f>'[1]Приложение 1'!C32</f>
        <v>Большой пр. д. 76 лит. Б</v>
      </c>
      <c r="D12" s="16" t="str">
        <f>'[1]Приложение 1'!D32</f>
        <v>пог.м</v>
      </c>
      <c r="E12" s="52">
        <f>'[1]Приложение 1'!E32</f>
        <v>2</v>
      </c>
      <c r="F12" s="52">
        <v>0.3</v>
      </c>
      <c r="G12" s="17">
        <v>0.6</v>
      </c>
      <c r="H12" s="13" t="s">
        <v>95</v>
      </c>
      <c r="I12" s="16">
        <f>'[1]Приложение 1'!I32</f>
        <v>226</v>
      </c>
    </row>
    <row r="13" spans="1:9" ht="25.5" x14ac:dyDescent="0.2">
      <c r="A13" s="45" t="s">
        <v>91</v>
      </c>
      <c r="B13" s="5" t="s">
        <v>11</v>
      </c>
      <c r="C13" s="13" t="s">
        <v>15</v>
      </c>
      <c r="D13" s="5" t="s">
        <v>9</v>
      </c>
      <c r="E13" s="12">
        <v>7</v>
      </c>
      <c r="F13" s="12">
        <f>G13/E13</f>
        <v>5.8999999999999995</v>
      </c>
      <c r="G13" s="6">
        <v>41.3</v>
      </c>
      <c r="H13" s="8" t="s">
        <v>93</v>
      </c>
      <c r="I13" s="5">
        <v>226</v>
      </c>
    </row>
    <row r="14" spans="1:9" ht="25.5" x14ac:dyDescent="0.2">
      <c r="A14" s="45" t="s">
        <v>91</v>
      </c>
      <c r="B14" s="5" t="s">
        <v>11</v>
      </c>
      <c r="C14" s="16" t="str">
        <f>'[1]Приложение 1'!C42</f>
        <v>Большой пр. д. 76 лит. Б</v>
      </c>
      <c r="D14" s="16" t="str">
        <f>'[1]Приложение 1'!D42</f>
        <v>шт.</v>
      </c>
      <c r="E14" s="52">
        <f>'[1]Приложение 1'!E42</f>
        <v>5</v>
      </c>
      <c r="F14" s="52">
        <v>7.4</v>
      </c>
      <c r="G14" s="52">
        <v>37</v>
      </c>
      <c r="H14" s="8" t="s">
        <v>93</v>
      </c>
      <c r="I14" s="16">
        <f>'[1]Приложение 1'!I42</f>
        <v>226</v>
      </c>
    </row>
    <row r="15" spans="1:9" ht="25.5" x14ac:dyDescent="0.2">
      <c r="A15" s="45" t="s">
        <v>91</v>
      </c>
      <c r="B15" s="16" t="s">
        <v>120</v>
      </c>
      <c r="C15" s="16" t="str">
        <f>'[1]Приложение 1'!C41</f>
        <v>Большой пр. д. 76 лит. Б</v>
      </c>
      <c r="D15" s="16" t="str">
        <f>'[1]Приложение 1'!D41</f>
        <v>шт.</v>
      </c>
      <c r="E15" s="52">
        <f>'[1]Приложение 1'!E41</f>
        <v>1</v>
      </c>
      <c r="F15" s="52">
        <f>G15/E15</f>
        <v>5.9</v>
      </c>
      <c r="G15" s="17">
        <v>5.9</v>
      </c>
      <c r="H15" s="8" t="s">
        <v>93</v>
      </c>
      <c r="I15" s="16">
        <f>'[1]Приложение 1'!I41</f>
        <v>226</v>
      </c>
    </row>
    <row r="16" spans="1:9" ht="186.75" customHeight="1" x14ac:dyDescent="0.2">
      <c r="A16" s="45" t="s">
        <v>90</v>
      </c>
      <c r="B16" s="16" t="s">
        <v>121</v>
      </c>
      <c r="C16" s="16" t="str">
        <f>'[1]Приложение 1'!C13</f>
        <v>19 линия д. 4</v>
      </c>
      <c r="D16" s="16" t="str">
        <f>'[1]Приложение 1'!D13</f>
        <v>шт.</v>
      </c>
      <c r="E16" s="52">
        <f>'[1]Приложение 1'!E13</f>
        <v>7</v>
      </c>
      <c r="F16" s="52">
        <f t="shared" ref="F16:F17" si="0">G16/E16</f>
        <v>0.95714285714285718</v>
      </c>
      <c r="G16" s="17">
        <v>6.7</v>
      </c>
      <c r="H16" s="13" t="s">
        <v>95</v>
      </c>
      <c r="I16" s="16">
        <v>226</v>
      </c>
    </row>
    <row r="17" spans="1:9" ht="192" customHeight="1" x14ac:dyDescent="0.2">
      <c r="A17" s="45" t="s">
        <v>90</v>
      </c>
      <c r="B17" s="16" t="s">
        <v>121</v>
      </c>
      <c r="C17" s="16" t="str">
        <f>'[1]Приложение 1'!C34</f>
        <v>Большой пр. д. 76 лит. Б</v>
      </c>
      <c r="D17" s="16" t="str">
        <f>'[1]Приложение 1'!D34</f>
        <v>шт.</v>
      </c>
      <c r="E17" s="52">
        <f>'[1]Приложение 1'!E34</f>
        <v>5</v>
      </c>
      <c r="F17" s="52">
        <f t="shared" si="0"/>
        <v>2.1800000000000002</v>
      </c>
      <c r="G17" s="17">
        <v>10.9</v>
      </c>
      <c r="H17" s="13" t="s">
        <v>95</v>
      </c>
      <c r="I17" s="16">
        <v>226</v>
      </c>
    </row>
    <row r="18" spans="1:9" ht="186.75" customHeight="1" x14ac:dyDescent="0.2">
      <c r="A18" s="44" t="s">
        <v>90</v>
      </c>
      <c r="B18" s="5" t="s">
        <v>35</v>
      </c>
      <c r="C18" s="13" t="s">
        <v>15</v>
      </c>
      <c r="D18" s="5" t="s">
        <v>9</v>
      </c>
      <c r="E18" s="12">
        <v>17</v>
      </c>
      <c r="F18" s="9">
        <f>G18/E18</f>
        <v>0.85882352941176465</v>
      </c>
      <c r="G18" s="6">
        <v>14.6</v>
      </c>
      <c r="H18" s="13" t="s">
        <v>95</v>
      </c>
      <c r="I18" s="10">
        <v>226</v>
      </c>
    </row>
    <row r="19" spans="1:9" ht="38.25" customHeight="1" x14ac:dyDescent="0.2">
      <c r="A19" s="45" t="s">
        <v>91</v>
      </c>
      <c r="B19" s="5" t="s">
        <v>30</v>
      </c>
      <c r="C19" s="5" t="s">
        <v>15</v>
      </c>
      <c r="D19" s="5" t="s">
        <v>9</v>
      </c>
      <c r="E19" s="9">
        <v>8</v>
      </c>
      <c r="F19" s="9">
        <v>2.76</v>
      </c>
      <c r="G19" s="4">
        <v>22.1</v>
      </c>
      <c r="H19" s="8" t="s">
        <v>93</v>
      </c>
      <c r="I19" s="5">
        <v>226</v>
      </c>
    </row>
    <row r="20" spans="1:9" ht="36" customHeight="1" x14ac:dyDescent="0.2">
      <c r="A20" s="45" t="s">
        <v>91</v>
      </c>
      <c r="B20" s="13" t="s">
        <v>67</v>
      </c>
      <c r="C20" s="13" t="s">
        <v>15</v>
      </c>
      <c r="D20" s="13" t="s">
        <v>110</v>
      </c>
      <c r="E20" s="9">
        <v>101</v>
      </c>
      <c r="F20" s="53">
        <v>2.2599999999999998</v>
      </c>
      <c r="G20" s="14">
        <v>228.4</v>
      </c>
      <c r="H20" s="8" t="s">
        <v>93</v>
      </c>
      <c r="I20" s="13">
        <v>226</v>
      </c>
    </row>
    <row r="21" spans="1:9" ht="40.5" customHeight="1" x14ac:dyDescent="0.2">
      <c r="A21" s="45" t="s">
        <v>91</v>
      </c>
      <c r="B21" s="13" t="s">
        <v>67</v>
      </c>
      <c r="C21" s="16" t="str">
        <f>'[1]Приложение 1'!C21</f>
        <v>19 линия д. 4</v>
      </c>
      <c r="D21" s="16" t="str">
        <f>'[1]Приложение 1'!D21</f>
        <v>м.куб.</v>
      </c>
      <c r="E21" s="52">
        <f>'[1]Приложение 1'!E21</f>
        <v>0.63</v>
      </c>
      <c r="F21" s="52">
        <f>'[1]Приложение 1'!F21</f>
        <v>2.0634920634920637</v>
      </c>
      <c r="G21" s="17">
        <f>'[1]Приложение 1'!G21</f>
        <v>1.3</v>
      </c>
      <c r="H21" s="8" t="s">
        <v>93</v>
      </c>
      <c r="I21" s="16">
        <f>'[1]Приложение 1'!I21</f>
        <v>226</v>
      </c>
    </row>
    <row r="22" spans="1:9" ht="44.25" customHeight="1" x14ac:dyDescent="0.2">
      <c r="A22" s="45" t="s">
        <v>91</v>
      </c>
      <c r="B22" s="13" t="s">
        <v>67</v>
      </c>
      <c r="C22" s="16" t="str">
        <f>'[1]Приложение 1'!C44</f>
        <v>Большой пр. д. 76 лит. Б</v>
      </c>
      <c r="D22" s="16" t="str">
        <f>'[1]Приложение 1'!D44</f>
        <v>м.куб.</v>
      </c>
      <c r="E22" s="52">
        <f>'[1]Приложение 1'!E44</f>
        <v>0.63</v>
      </c>
      <c r="F22" s="52">
        <f>'[1]Приложение 1'!F44</f>
        <v>2.0634920634920637</v>
      </c>
      <c r="G22" s="17">
        <f>'[1]Приложение 1'!G44</f>
        <v>1.3</v>
      </c>
      <c r="H22" s="8" t="s">
        <v>93</v>
      </c>
      <c r="I22" s="16">
        <f>'[1]Приложение 1'!I44</f>
        <v>226</v>
      </c>
    </row>
    <row r="23" spans="1:9" ht="99" customHeight="1" x14ac:dyDescent="0.2">
      <c r="A23" s="44" t="s">
        <v>89</v>
      </c>
      <c r="B23" s="15" t="s">
        <v>34</v>
      </c>
      <c r="C23" s="13" t="s">
        <v>82</v>
      </c>
      <c r="D23" s="13" t="s">
        <v>9</v>
      </c>
      <c r="E23" s="9">
        <v>6</v>
      </c>
      <c r="F23" s="9">
        <v>60</v>
      </c>
      <c r="G23" s="4">
        <f>E23*F23</f>
        <v>360</v>
      </c>
      <c r="H23" s="13" t="s">
        <v>98</v>
      </c>
      <c r="I23" s="13">
        <v>226</v>
      </c>
    </row>
    <row r="24" spans="1:9" ht="57.75" customHeight="1" x14ac:dyDescent="0.2">
      <c r="A24" s="44" t="s">
        <v>88</v>
      </c>
      <c r="B24" s="5" t="s">
        <v>13</v>
      </c>
      <c r="C24" s="5" t="s">
        <v>15</v>
      </c>
      <c r="D24" s="5" t="s">
        <v>9</v>
      </c>
      <c r="E24" s="9">
        <v>1</v>
      </c>
      <c r="F24" s="9">
        <v>800</v>
      </c>
      <c r="G24" s="4">
        <f>E24*F24</f>
        <v>800</v>
      </c>
      <c r="H24" s="5" t="s">
        <v>104</v>
      </c>
      <c r="I24" s="5">
        <v>310</v>
      </c>
    </row>
    <row r="25" spans="1:9" ht="189" customHeight="1" x14ac:dyDescent="0.2">
      <c r="A25" s="45" t="s">
        <v>90</v>
      </c>
      <c r="B25" s="16" t="s">
        <v>122</v>
      </c>
      <c r="C25" s="16" t="str">
        <f>'[1]Приложение 1'!C33</f>
        <v>Большой пр. д. 76 лит. Б</v>
      </c>
      <c r="D25" s="16" t="str">
        <f>'[1]Приложение 1'!D33</f>
        <v>пог.м</v>
      </c>
      <c r="E25" s="52">
        <f>'[1]Приложение 1'!E33</f>
        <v>152</v>
      </c>
      <c r="F25" s="52">
        <f>G25/E25</f>
        <v>0.12236842105263158</v>
      </c>
      <c r="G25" s="17">
        <v>18.600000000000001</v>
      </c>
      <c r="H25" s="13" t="s">
        <v>95</v>
      </c>
      <c r="I25" s="16">
        <v>225</v>
      </c>
    </row>
    <row r="26" spans="1:9" ht="55.5" customHeight="1" x14ac:dyDescent="0.2">
      <c r="A26" s="45" t="s">
        <v>91</v>
      </c>
      <c r="B26" s="13" t="s">
        <v>23</v>
      </c>
      <c r="C26" s="13" t="s">
        <v>15</v>
      </c>
      <c r="D26" s="13" t="s">
        <v>9</v>
      </c>
      <c r="E26" s="9">
        <v>35</v>
      </c>
      <c r="F26" s="9">
        <f>G26/E26</f>
        <v>10.885714285714286</v>
      </c>
      <c r="G26" s="14">
        <v>381</v>
      </c>
      <c r="H26" s="8" t="s">
        <v>93</v>
      </c>
      <c r="I26" s="13">
        <v>226</v>
      </c>
    </row>
    <row r="27" spans="1:9" ht="195" customHeight="1" x14ac:dyDescent="0.2">
      <c r="A27" s="44" t="s">
        <v>90</v>
      </c>
      <c r="B27" s="13" t="s">
        <v>31</v>
      </c>
      <c r="C27" s="13" t="s">
        <v>15</v>
      </c>
      <c r="D27" s="13" t="s">
        <v>10</v>
      </c>
      <c r="E27" s="9">
        <v>500</v>
      </c>
      <c r="F27" s="53">
        <v>0.2</v>
      </c>
      <c r="G27" s="4">
        <v>60.9</v>
      </c>
      <c r="H27" s="13" t="s">
        <v>95</v>
      </c>
      <c r="I27" s="13">
        <v>225</v>
      </c>
    </row>
    <row r="28" spans="1:9" ht="25.5" x14ac:dyDescent="0.2">
      <c r="A28" s="45" t="s">
        <v>91</v>
      </c>
      <c r="B28" s="8" t="s">
        <v>69</v>
      </c>
      <c r="C28" s="8" t="s">
        <v>15</v>
      </c>
      <c r="D28" s="10" t="s">
        <v>9</v>
      </c>
      <c r="E28" s="12">
        <v>50</v>
      </c>
      <c r="F28" s="9">
        <v>9.4</v>
      </c>
      <c r="G28" s="6">
        <v>468</v>
      </c>
      <c r="H28" s="8" t="s">
        <v>93</v>
      </c>
      <c r="I28" s="10">
        <v>310</v>
      </c>
    </row>
    <row r="29" spans="1:9" ht="25.5" x14ac:dyDescent="0.2">
      <c r="A29" s="45" t="s">
        <v>91</v>
      </c>
      <c r="B29" s="13" t="s">
        <v>28</v>
      </c>
      <c r="C29" s="13" t="s">
        <v>15</v>
      </c>
      <c r="D29" s="13" t="s">
        <v>9</v>
      </c>
      <c r="E29" s="9">
        <v>1560</v>
      </c>
      <c r="F29" s="9">
        <f>G29/E29</f>
        <v>1.7067307692307692</v>
      </c>
      <c r="G29" s="14">
        <v>2662.5</v>
      </c>
      <c r="H29" s="8" t="s">
        <v>93</v>
      </c>
      <c r="I29" s="13">
        <v>310</v>
      </c>
    </row>
    <row r="30" spans="1:9" ht="25.5" x14ac:dyDescent="0.2">
      <c r="A30" s="45" t="s">
        <v>91</v>
      </c>
      <c r="B30" s="16" t="s">
        <v>123</v>
      </c>
      <c r="C30" s="16" t="str">
        <f>'[1]Приложение 1'!C17</f>
        <v>19 линия д. 4</v>
      </c>
      <c r="D30" s="16" t="str">
        <f>'[1]Приложение 1'!D17</f>
        <v>шт.</v>
      </c>
      <c r="E30" s="52">
        <f>'[1]Приложение 1'!E17</f>
        <v>18</v>
      </c>
      <c r="F30" s="52">
        <f>G30/E30</f>
        <v>4.905555555555555</v>
      </c>
      <c r="G30" s="17">
        <v>88.3</v>
      </c>
      <c r="H30" s="8" t="s">
        <v>93</v>
      </c>
      <c r="I30" s="16">
        <f>'[1]Приложение 1'!I17</f>
        <v>310</v>
      </c>
    </row>
    <row r="31" spans="1:9" ht="45" customHeight="1" x14ac:dyDescent="0.2">
      <c r="A31" s="45" t="s">
        <v>91</v>
      </c>
      <c r="B31" s="13" t="s">
        <v>84</v>
      </c>
      <c r="C31" s="13" t="s">
        <v>15</v>
      </c>
      <c r="D31" s="13" t="s">
        <v>9</v>
      </c>
      <c r="E31" s="9">
        <v>15114</v>
      </c>
      <c r="F31" s="9">
        <v>0.1</v>
      </c>
      <c r="G31" s="14">
        <v>660.8</v>
      </c>
      <c r="H31" s="8" t="s">
        <v>93</v>
      </c>
      <c r="I31" s="13">
        <v>226</v>
      </c>
    </row>
    <row r="32" spans="1:9" ht="191.25" customHeight="1" x14ac:dyDescent="0.2">
      <c r="A32" s="44" t="s">
        <v>90</v>
      </c>
      <c r="B32" s="13" t="s">
        <v>109</v>
      </c>
      <c r="C32" s="11" t="s">
        <v>15</v>
      </c>
      <c r="D32" s="11" t="s">
        <v>9</v>
      </c>
      <c r="E32" s="12">
        <v>11</v>
      </c>
      <c r="F32" s="12">
        <v>86.8</v>
      </c>
      <c r="G32" s="6">
        <v>954.7</v>
      </c>
      <c r="H32" s="13" t="s">
        <v>95</v>
      </c>
      <c r="I32" s="11">
        <v>310</v>
      </c>
    </row>
    <row r="33" spans="1:9" ht="99.75" customHeight="1" x14ac:dyDescent="0.2">
      <c r="A33" s="44" t="s">
        <v>89</v>
      </c>
      <c r="B33" s="11" t="s">
        <v>72</v>
      </c>
      <c r="C33" s="13" t="s">
        <v>135</v>
      </c>
      <c r="D33" s="11" t="s">
        <v>9</v>
      </c>
      <c r="E33" s="12">
        <v>300</v>
      </c>
      <c r="F33" s="12">
        <v>0.3</v>
      </c>
      <c r="G33" s="6">
        <f>E33*F33</f>
        <v>90</v>
      </c>
      <c r="H33" s="13" t="s">
        <v>98</v>
      </c>
      <c r="I33" s="11">
        <v>346</v>
      </c>
    </row>
    <row r="34" spans="1:9" ht="40.5" customHeight="1" x14ac:dyDescent="0.2">
      <c r="A34" s="45" t="s">
        <v>91</v>
      </c>
      <c r="B34" s="13" t="s">
        <v>24</v>
      </c>
      <c r="C34" s="13" t="s">
        <v>15</v>
      </c>
      <c r="D34" s="13" t="s">
        <v>9</v>
      </c>
      <c r="E34" s="9">
        <v>2</v>
      </c>
      <c r="F34" s="9">
        <v>15</v>
      </c>
      <c r="G34" s="14">
        <v>30</v>
      </c>
      <c r="H34" s="8" t="s">
        <v>93</v>
      </c>
      <c r="I34" s="13">
        <v>346</v>
      </c>
    </row>
    <row r="35" spans="1:9" ht="49.5" customHeight="1" x14ac:dyDescent="0.2">
      <c r="A35" s="44" t="s">
        <v>107</v>
      </c>
      <c r="B35" s="13" t="s">
        <v>25</v>
      </c>
      <c r="C35" s="13" t="s">
        <v>15</v>
      </c>
      <c r="D35" s="13" t="s">
        <v>9</v>
      </c>
      <c r="E35" s="9">
        <v>2</v>
      </c>
      <c r="F35" s="9">
        <v>325</v>
      </c>
      <c r="G35" s="4">
        <v>650</v>
      </c>
      <c r="H35" s="13" t="s">
        <v>96</v>
      </c>
      <c r="I35" s="5">
        <v>226</v>
      </c>
    </row>
    <row r="36" spans="1:9" ht="195" customHeight="1" x14ac:dyDescent="0.2">
      <c r="A36" s="44" t="s">
        <v>90</v>
      </c>
      <c r="B36" s="8" t="s">
        <v>76</v>
      </c>
      <c r="C36" s="8" t="s">
        <v>15</v>
      </c>
      <c r="D36" s="8" t="s">
        <v>9</v>
      </c>
      <c r="E36" s="9">
        <v>40</v>
      </c>
      <c r="F36" s="9">
        <f>G36/E36</f>
        <v>1.75</v>
      </c>
      <c r="G36" s="4">
        <v>70</v>
      </c>
      <c r="H36" s="13" t="s">
        <v>95</v>
      </c>
      <c r="I36" s="8">
        <v>225</v>
      </c>
    </row>
    <row r="37" spans="1:9" ht="25.5" x14ac:dyDescent="0.2">
      <c r="A37" s="45" t="s">
        <v>91</v>
      </c>
      <c r="B37" s="8" t="s">
        <v>17</v>
      </c>
      <c r="C37" s="8" t="s">
        <v>15</v>
      </c>
      <c r="D37" s="8" t="s">
        <v>9</v>
      </c>
      <c r="E37" s="9">
        <v>25</v>
      </c>
      <c r="F37" s="9">
        <f>G37/E37</f>
        <v>5.7</v>
      </c>
      <c r="G37" s="4">
        <v>142.5</v>
      </c>
      <c r="H37" s="8" t="s">
        <v>93</v>
      </c>
      <c r="I37" s="8">
        <v>225</v>
      </c>
    </row>
    <row r="38" spans="1:9" ht="127.5" customHeight="1" x14ac:dyDescent="0.2">
      <c r="A38" s="44" t="s">
        <v>99</v>
      </c>
      <c r="B38" s="8" t="s">
        <v>14</v>
      </c>
      <c r="C38" s="8" t="s">
        <v>15</v>
      </c>
      <c r="D38" s="16" t="s">
        <v>81</v>
      </c>
      <c r="E38" s="9">
        <v>1500</v>
      </c>
      <c r="F38" s="9">
        <v>1.8</v>
      </c>
      <c r="G38" s="4">
        <v>2641.2</v>
      </c>
      <c r="H38" s="8" t="s">
        <v>97</v>
      </c>
      <c r="I38" s="5">
        <v>226</v>
      </c>
    </row>
    <row r="39" spans="1:9" ht="38.25" customHeight="1" x14ac:dyDescent="0.2">
      <c r="A39" s="45" t="s">
        <v>91</v>
      </c>
      <c r="B39" s="13" t="s">
        <v>68</v>
      </c>
      <c r="C39" s="8" t="s">
        <v>15</v>
      </c>
      <c r="D39" s="16" t="s">
        <v>81</v>
      </c>
      <c r="E39" s="12">
        <v>700</v>
      </c>
      <c r="F39" s="12">
        <f>G39/E39</f>
        <v>0.62514285714285722</v>
      </c>
      <c r="G39" s="6">
        <v>437.6</v>
      </c>
      <c r="H39" s="8" t="s">
        <v>93</v>
      </c>
      <c r="I39" s="10">
        <v>226</v>
      </c>
    </row>
    <row r="40" spans="1:9" ht="60.75" customHeight="1" x14ac:dyDescent="0.2">
      <c r="A40" s="45" t="s">
        <v>101</v>
      </c>
      <c r="B40" s="16" t="s">
        <v>102</v>
      </c>
      <c r="C40" s="16" t="s">
        <v>105</v>
      </c>
      <c r="D40" s="16" t="s">
        <v>81</v>
      </c>
      <c r="E40" s="52">
        <v>500</v>
      </c>
      <c r="F40" s="52">
        <f>G40/E40</f>
        <v>0.2</v>
      </c>
      <c r="G40" s="17">
        <v>100</v>
      </c>
      <c r="H40" s="8" t="s">
        <v>103</v>
      </c>
      <c r="I40" s="16">
        <v>226</v>
      </c>
    </row>
    <row r="41" spans="1:9" ht="60.75" customHeight="1" x14ac:dyDescent="0.2">
      <c r="A41" s="44" t="s">
        <v>88</v>
      </c>
      <c r="B41" s="13" t="s">
        <v>118</v>
      </c>
      <c r="C41" s="11" t="s">
        <v>130</v>
      </c>
      <c r="D41" s="11" t="s">
        <v>9</v>
      </c>
      <c r="E41" s="12">
        <v>1</v>
      </c>
      <c r="F41" s="12">
        <v>40.4</v>
      </c>
      <c r="G41" s="6">
        <v>40.4</v>
      </c>
      <c r="H41" s="5" t="s">
        <v>104</v>
      </c>
      <c r="I41" s="11">
        <v>225</v>
      </c>
    </row>
    <row r="42" spans="1:9" ht="66" customHeight="1" x14ac:dyDescent="0.2">
      <c r="A42" s="44" t="s">
        <v>88</v>
      </c>
      <c r="B42" s="13" t="s">
        <v>118</v>
      </c>
      <c r="C42" s="13" t="s">
        <v>136</v>
      </c>
      <c r="D42" s="11" t="s">
        <v>9</v>
      </c>
      <c r="E42" s="12">
        <v>1</v>
      </c>
      <c r="F42" s="12">
        <v>11.1</v>
      </c>
      <c r="G42" s="6">
        <v>11.1</v>
      </c>
      <c r="H42" s="5" t="s">
        <v>104</v>
      </c>
      <c r="I42" s="11">
        <v>225</v>
      </c>
    </row>
    <row r="43" spans="1:9" ht="66.75" customHeight="1" x14ac:dyDescent="0.2">
      <c r="A43" s="44" t="s">
        <v>88</v>
      </c>
      <c r="B43" s="13" t="s">
        <v>118</v>
      </c>
      <c r="C43" s="11" t="s">
        <v>15</v>
      </c>
      <c r="D43" s="11" t="s">
        <v>81</v>
      </c>
      <c r="E43" s="12">
        <v>300</v>
      </c>
      <c r="F43" s="12">
        <v>0.23</v>
      </c>
      <c r="G43" s="6">
        <v>69.8</v>
      </c>
      <c r="H43" s="5" t="s">
        <v>104</v>
      </c>
      <c r="I43" s="11">
        <v>225</v>
      </c>
    </row>
    <row r="44" spans="1:9" ht="64.5" customHeight="1" x14ac:dyDescent="0.2">
      <c r="A44" s="44" t="s">
        <v>88</v>
      </c>
      <c r="B44" s="13" t="s">
        <v>118</v>
      </c>
      <c r="C44" s="11" t="s">
        <v>133</v>
      </c>
      <c r="D44" s="11" t="s">
        <v>9</v>
      </c>
      <c r="E44" s="12">
        <v>1</v>
      </c>
      <c r="F44" s="12">
        <v>175.7</v>
      </c>
      <c r="G44" s="6">
        <v>175.7</v>
      </c>
      <c r="H44" s="5" t="s">
        <v>104</v>
      </c>
      <c r="I44" s="11">
        <v>226</v>
      </c>
    </row>
    <row r="45" spans="1:9" ht="61.5" customHeight="1" x14ac:dyDescent="0.2">
      <c r="A45" s="44" t="s">
        <v>88</v>
      </c>
      <c r="B45" s="13" t="s">
        <v>118</v>
      </c>
      <c r="C45" s="11" t="s">
        <v>134</v>
      </c>
      <c r="D45" s="11" t="s">
        <v>9</v>
      </c>
      <c r="E45" s="12">
        <v>1</v>
      </c>
      <c r="F45" s="12">
        <v>188.9</v>
      </c>
      <c r="G45" s="6">
        <v>188.9</v>
      </c>
      <c r="H45" s="5" t="s">
        <v>104</v>
      </c>
      <c r="I45" s="11">
        <v>226</v>
      </c>
    </row>
    <row r="46" spans="1:9" ht="123" customHeight="1" x14ac:dyDescent="0.2">
      <c r="A46" s="44" t="s">
        <v>99</v>
      </c>
      <c r="B46" s="8" t="s">
        <v>16</v>
      </c>
      <c r="C46" s="8" t="s">
        <v>15</v>
      </c>
      <c r="D46" s="16" t="s">
        <v>81</v>
      </c>
      <c r="E46" s="9">
        <v>800</v>
      </c>
      <c r="F46" s="9">
        <f>G46/E46</f>
        <v>4.1335000000000006</v>
      </c>
      <c r="G46" s="4">
        <v>3306.8</v>
      </c>
      <c r="H46" s="8" t="s">
        <v>97</v>
      </c>
      <c r="I46" s="5">
        <v>226</v>
      </c>
    </row>
    <row r="47" spans="1:9" ht="69.75" customHeight="1" x14ac:dyDescent="0.2">
      <c r="A47" s="45" t="s">
        <v>91</v>
      </c>
      <c r="B47" s="5" t="s">
        <v>79</v>
      </c>
      <c r="C47" s="5" t="s">
        <v>15</v>
      </c>
      <c r="D47" s="16" t="s">
        <v>81</v>
      </c>
      <c r="E47" s="9">
        <v>800</v>
      </c>
      <c r="F47" s="9">
        <f>G47/E47</f>
        <v>4.1866250000000003</v>
      </c>
      <c r="G47" s="4">
        <v>3349.3</v>
      </c>
      <c r="H47" s="8" t="s">
        <v>93</v>
      </c>
      <c r="I47" s="5">
        <v>226</v>
      </c>
    </row>
    <row r="48" spans="1:9" ht="51" x14ac:dyDescent="0.2">
      <c r="A48" s="45" t="s">
        <v>91</v>
      </c>
      <c r="B48" s="5" t="s">
        <v>29</v>
      </c>
      <c r="C48" s="5" t="s">
        <v>15</v>
      </c>
      <c r="D48" s="16" t="s">
        <v>81</v>
      </c>
      <c r="E48" s="9">
        <v>300</v>
      </c>
      <c r="F48" s="9">
        <f>G48/E48</f>
        <v>2.7166666666666668</v>
      </c>
      <c r="G48" s="4">
        <v>815</v>
      </c>
      <c r="H48" s="8" t="s">
        <v>93</v>
      </c>
      <c r="I48" s="5">
        <v>226</v>
      </c>
    </row>
    <row r="49" spans="1:9" ht="48" customHeight="1" x14ac:dyDescent="0.2">
      <c r="A49" s="45" t="s">
        <v>91</v>
      </c>
      <c r="B49" s="8" t="s">
        <v>18</v>
      </c>
      <c r="C49" s="8" t="s">
        <v>15</v>
      </c>
      <c r="D49" s="8" t="s">
        <v>9</v>
      </c>
      <c r="E49" s="9">
        <v>20</v>
      </c>
      <c r="F49" s="9">
        <v>7.45</v>
      </c>
      <c r="G49" s="4">
        <v>149</v>
      </c>
      <c r="H49" s="8" t="s">
        <v>93</v>
      </c>
      <c r="I49" s="8">
        <v>225</v>
      </c>
    </row>
    <row r="50" spans="1:9" ht="44.25" customHeight="1" x14ac:dyDescent="0.2">
      <c r="A50" s="45" t="s">
        <v>91</v>
      </c>
      <c r="B50" s="5" t="s">
        <v>115</v>
      </c>
      <c r="C50" s="5" t="s">
        <v>15</v>
      </c>
      <c r="D50" s="16" t="s">
        <v>81</v>
      </c>
      <c r="E50" s="9">
        <v>31501</v>
      </c>
      <c r="F50" s="9">
        <f>G50/E50</f>
        <v>0.13390686009967936</v>
      </c>
      <c r="G50" s="14">
        <v>4218.2</v>
      </c>
      <c r="H50" s="8" t="s">
        <v>93</v>
      </c>
      <c r="I50" s="5">
        <v>226</v>
      </c>
    </row>
    <row r="51" spans="1:9" ht="42" customHeight="1" x14ac:dyDescent="0.2">
      <c r="A51" s="45" t="s">
        <v>91</v>
      </c>
      <c r="B51" s="13" t="s">
        <v>20</v>
      </c>
      <c r="C51" s="13" t="s">
        <v>15</v>
      </c>
      <c r="D51" s="16" t="s">
        <v>81</v>
      </c>
      <c r="E51" s="9">
        <v>56106</v>
      </c>
      <c r="F51" s="9">
        <f>G51/E51</f>
        <v>4.2883114105443265E-2</v>
      </c>
      <c r="G51" s="9">
        <v>2406</v>
      </c>
      <c r="H51" s="8" t="s">
        <v>93</v>
      </c>
      <c r="I51" s="13">
        <v>226</v>
      </c>
    </row>
    <row r="52" spans="1:9" ht="42" customHeight="1" x14ac:dyDescent="0.2">
      <c r="A52" s="45" t="s">
        <v>91</v>
      </c>
      <c r="B52" s="13" t="s">
        <v>116</v>
      </c>
      <c r="C52" s="13" t="s">
        <v>15</v>
      </c>
      <c r="D52" s="16" t="s">
        <v>9</v>
      </c>
      <c r="E52" s="9">
        <v>75</v>
      </c>
      <c r="F52" s="9">
        <f>G52/E52</f>
        <v>0.2</v>
      </c>
      <c r="G52" s="9">
        <v>15</v>
      </c>
      <c r="H52" s="8" t="s">
        <v>93</v>
      </c>
      <c r="I52" s="13">
        <v>346</v>
      </c>
    </row>
    <row r="53" spans="1:9" ht="44.25" customHeight="1" x14ac:dyDescent="0.2">
      <c r="A53" s="45" t="s">
        <v>91</v>
      </c>
      <c r="B53" s="8" t="s">
        <v>85</v>
      </c>
      <c r="C53" s="8" t="s">
        <v>15</v>
      </c>
      <c r="D53" s="8" t="s">
        <v>9</v>
      </c>
      <c r="E53" s="12">
        <v>25</v>
      </c>
      <c r="F53" s="9">
        <f>G53/E53</f>
        <v>202.92400000000001</v>
      </c>
      <c r="G53" s="6">
        <v>5073.1000000000004</v>
      </c>
      <c r="H53" s="8" t="s">
        <v>93</v>
      </c>
      <c r="I53" s="8">
        <v>226</v>
      </c>
    </row>
    <row r="54" spans="1:9" ht="38.25" x14ac:dyDescent="0.2">
      <c r="A54" s="44" t="s">
        <v>107</v>
      </c>
      <c r="B54" s="13" t="s">
        <v>26</v>
      </c>
      <c r="C54" s="13" t="s">
        <v>15</v>
      </c>
      <c r="D54" s="13" t="s">
        <v>9</v>
      </c>
      <c r="E54" s="9">
        <v>25</v>
      </c>
      <c r="F54" s="9">
        <v>4</v>
      </c>
      <c r="G54" s="4">
        <f>E54*F54</f>
        <v>100</v>
      </c>
      <c r="H54" s="13" t="s">
        <v>96</v>
      </c>
      <c r="I54" s="5">
        <v>226</v>
      </c>
    </row>
    <row r="55" spans="1:9" ht="25.5" x14ac:dyDescent="0.2">
      <c r="A55" s="45" t="s">
        <v>91</v>
      </c>
      <c r="B55" s="13" t="s">
        <v>27</v>
      </c>
      <c r="C55" s="13" t="s">
        <v>15</v>
      </c>
      <c r="D55" s="13" t="s">
        <v>9</v>
      </c>
      <c r="E55" s="9">
        <v>1</v>
      </c>
      <c r="F55" s="9">
        <v>100</v>
      </c>
      <c r="G55" s="4">
        <f>E55*F55</f>
        <v>100</v>
      </c>
      <c r="H55" s="8" t="s">
        <v>93</v>
      </c>
      <c r="I55" s="5">
        <v>226</v>
      </c>
    </row>
    <row r="56" spans="1:9" ht="132.75" customHeight="1" x14ac:dyDescent="0.2">
      <c r="A56" s="44" t="s">
        <v>99</v>
      </c>
      <c r="B56" s="16" t="s">
        <v>108</v>
      </c>
      <c r="C56" s="16" t="s">
        <v>105</v>
      </c>
      <c r="D56" s="16" t="s">
        <v>9</v>
      </c>
      <c r="E56" s="52">
        <v>10</v>
      </c>
      <c r="F56" s="52">
        <f t="shared" ref="F56:F61" si="1">G56/E56</f>
        <v>15.09</v>
      </c>
      <c r="G56" s="17">
        <v>150.9</v>
      </c>
      <c r="H56" s="8" t="s">
        <v>97</v>
      </c>
      <c r="I56" s="5">
        <v>226</v>
      </c>
    </row>
    <row r="57" spans="1:9" ht="45.75" customHeight="1" x14ac:dyDescent="0.2">
      <c r="A57" s="45" t="s">
        <v>91</v>
      </c>
      <c r="B57" s="5" t="s">
        <v>12</v>
      </c>
      <c r="C57" s="13" t="s">
        <v>15</v>
      </c>
      <c r="D57" s="5" t="s">
        <v>9</v>
      </c>
      <c r="E57" s="12">
        <v>3</v>
      </c>
      <c r="F57" s="12">
        <f t="shared" si="1"/>
        <v>129.13333333333333</v>
      </c>
      <c r="G57" s="6">
        <v>387.4</v>
      </c>
      <c r="H57" s="8" t="s">
        <v>93</v>
      </c>
      <c r="I57" s="10">
        <v>310</v>
      </c>
    </row>
    <row r="58" spans="1:9" ht="45.75" customHeight="1" x14ac:dyDescent="0.2">
      <c r="A58" s="45" t="s">
        <v>91</v>
      </c>
      <c r="B58" s="16" t="s">
        <v>12</v>
      </c>
      <c r="C58" s="16" t="str">
        <f>'[1]Приложение 1'!C20</f>
        <v>19 линия д. 4</v>
      </c>
      <c r="D58" s="16" t="str">
        <f>'[1]Приложение 1'!D20</f>
        <v>шт.</v>
      </c>
      <c r="E58" s="52">
        <f>'[1]Приложение 1'!E20</f>
        <v>3</v>
      </c>
      <c r="F58" s="52">
        <f t="shared" si="1"/>
        <v>37.5</v>
      </c>
      <c r="G58" s="17">
        <v>112.5</v>
      </c>
      <c r="H58" s="8" t="s">
        <v>93</v>
      </c>
      <c r="I58" s="16">
        <f>'[1]Приложение 1'!I20</f>
        <v>310</v>
      </c>
    </row>
    <row r="59" spans="1:9" ht="48.75" customHeight="1" x14ac:dyDescent="0.2">
      <c r="A59" s="45" t="s">
        <v>91</v>
      </c>
      <c r="B59" s="16" t="s">
        <v>12</v>
      </c>
      <c r="C59" s="16" t="str">
        <f>'[1]Приложение 1'!C43</f>
        <v>Большой пр. д. 76 лит. Б</v>
      </c>
      <c r="D59" s="16" t="str">
        <f>'[1]Приложение 1'!D43</f>
        <v>шт.</v>
      </c>
      <c r="E59" s="52">
        <f>'[1]Приложение 1'!E43</f>
        <v>3</v>
      </c>
      <c r="F59" s="52">
        <f t="shared" si="1"/>
        <v>126.93333333333334</v>
      </c>
      <c r="G59" s="17">
        <v>380.8</v>
      </c>
      <c r="H59" s="8" t="s">
        <v>93</v>
      </c>
      <c r="I59" s="16">
        <f>'[1]Приложение 1'!I43</f>
        <v>310</v>
      </c>
    </row>
    <row r="60" spans="1:9" ht="82.5" customHeight="1" x14ac:dyDescent="0.2">
      <c r="A60" s="46" t="s">
        <v>106</v>
      </c>
      <c r="B60" s="16" t="s">
        <v>92</v>
      </c>
      <c r="C60" s="16" t="s">
        <v>15</v>
      </c>
      <c r="D60" s="16" t="s">
        <v>9</v>
      </c>
      <c r="E60" s="52">
        <v>4</v>
      </c>
      <c r="F60" s="52">
        <f t="shared" si="1"/>
        <v>53.75</v>
      </c>
      <c r="G60" s="17">
        <v>215</v>
      </c>
      <c r="H60" s="8" t="s">
        <v>94</v>
      </c>
      <c r="I60" s="2">
        <v>310</v>
      </c>
    </row>
    <row r="61" spans="1:9" ht="181.5" customHeight="1" x14ac:dyDescent="0.2">
      <c r="A61" s="44" t="s">
        <v>90</v>
      </c>
      <c r="B61" s="5" t="s">
        <v>70</v>
      </c>
      <c r="C61" s="13" t="s">
        <v>15</v>
      </c>
      <c r="D61" s="5" t="s">
        <v>9</v>
      </c>
      <c r="E61" s="12">
        <v>27</v>
      </c>
      <c r="F61" s="9">
        <f t="shared" si="1"/>
        <v>17.362962962962964</v>
      </c>
      <c r="G61" s="6">
        <v>468.8</v>
      </c>
      <c r="H61" s="13" t="s">
        <v>95</v>
      </c>
      <c r="I61" s="10">
        <v>310</v>
      </c>
    </row>
    <row r="62" spans="1:9" ht="196.5" customHeight="1" x14ac:dyDescent="0.2">
      <c r="A62" s="45" t="s">
        <v>90</v>
      </c>
      <c r="B62" s="5" t="s">
        <v>70</v>
      </c>
      <c r="C62" s="16" t="str">
        <f>'[1]Приложение 1'!C15</f>
        <v>19 линия д. 4</v>
      </c>
      <c r="D62" s="16" t="str">
        <f>'[1]Приложение 1'!D15</f>
        <v>шт.</v>
      </c>
      <c r="E62" s="52">
        <f>'[1]Приложение 1'!E15</f>
        <v>5</v>
      </c>
      <c r="F62" s="52">
        <f>'[1]Приложение 1'!F15</f>
        <v>22.1</v>
      </c>
      <c r="G62" s="17">
        <v>110.8</v>
      </c>
      <c r="H62" s="13" t="s">
        <v>95</v>
      </c>
      <c r="I62" s="16">
        <f>'[1]Приложение 1'!I15</f>
        <v>310</v>
      </c>
    </row>
    <row r="63" spans="1:9" ht="196.5" customHeight="1" x14ac:dyDescent="0.2">
      <c r="A63" s="45" t="s">
        <v>90</v>
      </c>
      <c r="B63" s="5" t="s">
        <v>70</v>
      </c>
      <c r="C63" s="16" t="str">
        <f>'[1]Приложение 1'!C36</f>
        <v>Большой пр. д. 76 лит. Б</v>
      </c>
      <c r="D63" s="16" t="str">
        <f>'[1]Приложение 1'!D36</f>
        <v>шт.</v>
      </c>
      <c r="E63" s="52">
        <f>'[1]Приложение 1'!E36</f>
        <v>11</v>
      </c>
      <c r="F63" s="52">
        <v>24.28</v>
      </c>
      <c r="G63" s="17">
        <v>267.10000000000002</v>
      </c>
      <c r="H63" s="13" t="s">
        <v>95</v>
      </c>
      <c r="I63" s="16">
        <f>'[1]Приложение 1'!I36</f>
        <v>310</v>
      </c>
    </row>
    <row r="64" spans="1:9" ht="201" customHeight="1" x14ac:dyDescent="0.2">
      <c r="A64" s="45" t="s">
        <v>90</v>
      </c>
      <c r="B64" s="5" t="s">
        <v>124</v>
      </c>
      <c r="C64" s="16" t="str">
        <f>'[1]Приложение 1'!C14</f>
        <v>19 линия д. 4</v>
      </c>
      <c r="D64" s="16" t="str">
        <f>'[1]Приложение 1'!D14</f>
        <v>шт.</v>
      </c>
      <c r="E64" s="52">
        <f>'[1]Приложение 1'!E14</f>
        <v>3</v>
      </c>
      <c r="F64" s="52">
        <f t="shared" ref="F64:F69" si="2">G64/E64</f>
        <v>1.1333333333333333</v>
      </c>
      <c r="G64" s="17">
        <v>3.4</v>
      </c>
      <c r="H64" s="13" t="s">
        <v>95</v>
      </c>
      <c r="I64" s="16">
        <v>226</v>
      </c>
    </row>
    <row r="65" spans="1:9" ht="197.25" customHeight="1" x14ac:dyDescent="0.2">
      <c r="A65" s="45" t="s">
        <v>90</v>
      </c>
      <c r="B65" s="5" t="s">
        <v>124</v>
      </c>
      <c r="C65" s="16" t="str">
        <f>'[1]Приложение 1'!C35</f>
        <v>Большой пр. д. 76 лит. Б</v>
      </c>
      <c r="D65" s="16" t="str">
        <f>'[1]Приложение 1'!D35</f>
        <v>шт.</v>
      </c>
      <c r="E65" s="52">
        <f>'[1]Приложение 1'!E35</f>
        <v>4</v>
      </c>
      <c r="F65" s="52">
        <f t="shared" si="2"/>
        <v>1.125</v>
      </c>
      <c r="G65" s="17">
        <v>4.5</v>
      </c>
      <c r="H65" s="13" t="s">
        <v>95</v>
      </c>
      <c r="I65" s="16">
        <v>226</v>
      </c>
    </row>
    <row r="66" spans="1:9" ht="185.25" customHeight="1" x14ac:dyDescent="0.2">
      <c r="A66" s="44" t="s">
        <v>90</v>
      </c>
      <c r="B66" s="13" t="s">
        <v>32</v>
      </c>
      <c r="C66" s="13" t="s">
        <v>15</v>
      </c>
      <c r="D66" s="13" t="s">
        <v>10</v>
      </c>
      <c r="E66" s="9">
        <v>500</v>
      </c>
      <c r="F66" s="53">
        <f t="shared" si="2"/>
        <v>1.7081999999999999</v>
      </c>
      <c r="G66" s="4">
        <v>854.1</v>
      </c>
      <c r="H66" s="13" t="s">
        <v>95</v>
      </c>
      <c r="I66" s="13">
        <v>310</v>
      </c>
    </row>
    <row r="67" spans="1:9" ht="197.25" customHeight="1" x14ac:dyDescent="0.2">
      <c r="A67" s="45" t="s">
        <v>90</v>
      </c>
      <c r="B67" s="16" t="str">
        <f>'[1]Приложение 1'!B11</f>
        <v>Установка ограждений газонов</v>
      </c>
      <c r="C67" s="16" t="str">
        <f>'[1]Приложение 1'!C11</f>
        <v>19 линия д. 4</v>
      </c>
      <c r="D67" s="16" t="str">
        <f>'[1]Приложение 1'!D11</f>
        <v>пог.м</v>
      </c>
      <c r="E67" s="52">
        <f>'[1]Приложение 1'!E11</f>
        <v>27</v>
      </c>
      <c r="F67" s="52">
        <f t="shared" si="2"/>
        <v>3.5555555555555554</v>
      </c>
      <c r="G67" s="17">
        <v>96</v>
      </c>
      <c r="H67" s="13" t="s">
        <v>95</v>
      </c>
      <c r="I67" s="16">
        <v>310</v>
      </c>
    </row>
    <row r="68" spans="1:9" ht="192" customHeight="1" x14ac:dyDescent="0.2">
      <c r="A68" s="45" t="s">
        <v>90</v>
      </c>
      <c r="B68" s="16" t="s">
        <v>125</v>
      </c>
      <c r="C68" s="16" t="str">
        <f>'[1]Приложение 1'!C31</f>
        <v>Большой пр. д. 76 лит. Б</v>
      </c>
      <c r="D68" s="16" t="str">
        <f>'[1]Приложение 1'!D31</f>
        <v>пог.м</v>
      </c>
      <c r="E68" s="52">
        <f>'[1]Приложение 1'!E31</f>
        <v>4</v>
      </c>
      <c r="F68" s="52">
        <f t="shared" si="2"/>
        <v>3.5750000000000002</v>
      </c>
      <c r="G68" s="17">
        <v>14.3</v>
      </c>
      <c r="H68" s="13" t="s">
        <v>95</v>
      </c>
      <c r="I68" s="16">
        <v>310</v>
      </c>
    </row>
    <row r="69" spans="1:9" ht="25.5" x14ac:dyDescent="0.2">
      <c r="A69" s="45" t="s">
        <v>91</v>
      </c>
      <c r="B69" s="8" t="s">
        <v>73</v>
      </c>
      <c r="C69" s="8" t="s">
        <v>15</v>
      </c>
      <c r="D69" s="8" t="s">
        <v>9</v>
      </c>
      <c r="E69" s="9">
        <v>5</v>
      </c>
      <c r="F69" s="9">
        <f t="shared" si="2"/>
        <v>61.779999999999994</v>
      </c>
      <c r="G69" s="4">
        <v>308.89999999999998</v>
      </c>
      <c r="H69" s="8" t="s">
        <v>93</v>
      </c>
      <c r="I69" s="8">
        <v>310</v>
      </c>
    </row>
    <row r="70" spans="1:9" ht="38.25" x14ac:dyDescent="0.2">
      <c r="A70" s="45" t="s">
        <v>91</v>
      </c>
      <c r="B70" s="16" t="s">
        <v>126</v>
      </c>
      <c r="C70" s="16" t="str">
        <f>'[1]Приложение 1'!C37</f>
        <v>Большой пр. д. 76 лит. Б</v>
      </c>
      <c r="D70" s="16" t="str">
        <f>'[1]Приложение 1'!D37</f>
        <v>шт.                    Кв.м.</v>
      </c>
      <c r="E70" s="52" t="str">
        <f>'[1]Приложение 1'!E37</f>
        <v>277                      24,6</v>
      </c>
      <c r="F70" s="52">
        <f>'[1]Приложение 1'!F37</f>
        <v>1</v>
      </c>
      <c r="G70" s="17">
        <v>207.4</v>
      </c>
      <c r="H70" s="8" t="s">
        <v>93</v>
      </c>
      <c r="I70" s="16">
        <v>226</v>
      </c>
    </row>
    <row r="71" spans="1:9" ht="38.25" x14ac:dyDescent="0.2">
      <c r="A71" s="45" t="s">
        <v>91</v>
      </c>
      <c r="B71" s="16" t="s">
        <v>127</v>
      </c>
      <c r="C71" s="16" t="str">
        <f>'[1]Приложение 1'!C19</f>
        <v>19 линия д. 4</v>
      </c>
      <c r="D71" s="16" t="s">
        <v>81</v>
      </c>
      <c r="E71" s="52">
        <f>'[1]Приложение 1'!E19</f>
        <v>38.700000000000003</v>
      </c>
      <c r="F71" s="52">
        <f t="shared" ref="F71:F76" si="3">G71/E71</f>
        <v>1.8320413436692506</v>
      </c>
      <c r="G71" s="52">
        <v>70.900000000000006</v>
      </c>
      <c r="H71" s="8" t="s">
        <v>93</v>
      </c>
      <c r="I71" s="16">
        <f>'[1]Приложение 1'!I19</f>
        <v>226</v>
      </c>
    </row>
    <row r="72" spans="1:9" ht="38.25" x14ac:dyDescent="0.2">
      <c r="A72" s="45" t="s">
        <v>91</v>
      </c>
      <c r="B72" s="16" t="s">
        <v>128</v>
      </c>
      <c r="C72" s="16" t="str">
        <f>'[1]Приложение 1'!C18</f>
        <v>19 линия д. 4</v>
      </c>
      <c r="D72" s="16" t="s">
        <v>81</v>
      </c>
      <c r="E72" s="52">
        <f>'[1]Приложение 1'!E18</f>
        <v>36.299999999999997</v>
      </c>
      <c r="F72" s="52">
        <f t="shared" si="3"/>
        <v>6.6969696969696972</v>
      </c>
      <c r="G72" s="17">
        <v>243.1</v>
      </c>
      <c r="H72" s="8" t="s">
        <v>93</v>
      </c>
      <c r="I72" s="16">
        <f>'[1]Приложение 1'!I18</f>
        <v>226</v>
      </c>
    </row>
    <row r="73" spans="1:9" ht="38.25" x14ac:dyDescent="0.2">
      <c r="A73" s="45" t="s">
        <v>91</v>
      </c>
      <c r="B73" s="16" t="s">
        <v>128</v>
      </c>
      <c r="C73" s="16" t="str">
        <f>'[1]Приложение 1'!C39</f>
        <v>Большой пр. д. 76 лит. Б</v>
      </c>
      <c r="D73" s="16" t="s">
        <v>81</v>
      </c>
      <c r="E73" s="52">
        <f>'[1]Приложение 1'!E39</f>
        <v>96.2</v>
      </c>
      <c r="F73" s="52">
        <f t="shared" si="3"/>
        <v>6.7286902286902279</v>
      </c>
      <c r="G73" s="17">
        <v>647.29999999999995</v>
      </c>
      <c r="H73" s="8" t="s">
        <v>93</v>
      </c>
      <c r="I73" s="16">
        <f>'[1]Приложение 1'!I39</f>
        <v>226</v>
      </c>
    </row>
    <row r="74" spans="1:9" ht="38.25" x14ac:dyDescent="0.2">
      <c r="A74" s="45" t="s">
        <v>91</v>
      </c>
      <c r="B74" s="16" t="s">
        <v>129</v>
      </c>
      <c r="C74" s="16" t="str">
        <f>'[1]Приложение 1'!C40</f>
        <v>Большой пр. д. 76 лит. Б</v>
      </c>
      <c r="D74" s="16" t="s">
        <v>81</v>
      </c>
      <c r="E74" s="52">
        <f>'[1]Приложение 1'!E40</f>
        <v>101.9</v>
      </c>
      <c r="F74" s="52">
        <f t="shared" si="3"/>
        <v>5.4857703631010795</v>
      </c>
      <c r="G74" s="17">
        <v>559</v>
      </c>
      <c r="H74" s="8" t="s">
        <v>93</v>
      </c>
      <c r="I74" s="16">
        <f>'[1]Приложение 1'!I40</f>
        <v>226</v>
      </c>
    </row>
    <row r="75" spans="1:9" ht="25.5" x14ac:dyDescent="0.2">
      <c r="A75" s="45" t="s">
        <v>91</v>
      </c>
      <c r="B75" s="8" t="s">
        <v>83</v>
      </c>
      <c r="C75" s="8" t="s">
        <v>15</v>
      </c>
      <c r="D75" s="8" t="s">
        <v>9</v>
      </c>
      <c r="E75" s="9">
        <v>2</v>
      </c>
      <c r="F75" s="9">
        <f t="shared" si="3"/>
        <v>118.15</v>
      </c>
      <c r="G75" s="4">
        <v>236.3</v>
      </c>
      <c r="H75" s="8" t="s">
        <v>93</v>
      </c>
      <c r="I75" s="8">
        <v>226</v>
      </c>
    </row>
    <row r="76" spans="1:9" ht="25.5" x14ac:dyDescent="0.2">
      <c r="A76" s="45" t="s">
        <v>91</v>
      </c>
      <c r="B76" s="13" t="s">
        <v>21</v>
      </c>
      <c r="C76" s="13" t="s">
        <v>15</v>
      </c>
      <c r="D76" s="16" t="s">
        <v>81</v>
      </c>
      <c r="E76" s="9">
        <v>323.74</v>
      </c>
      <c r="F76" s="9">
        <f t="shared" si="3"/>
        <v>0.75307345400630132</v>
      </c>
      <c r="G76" s="14">
        <v>243.8</v>
      </c>
      <c r="H76" s="8" t="s">
        <v>93</v>
      </c>
      <c r="I76" s="13">
        <v>226</v>
      </c>
    </row>
    <row r="77" spans="1:9" ht="39" customHeight="1" x14ac:dyDescent="0.2">
      <c r="A77" s="45" t="s">
        <v>91</v>
      </c>
      <c r="B77" s="13" t="s">
        <v>22</v>
      </c>
      <c r="C77" s="13" t="s">
        <v>15</v>
      </c>
      <c r="D77" s="13" t="s">
        <v>9</v>
      </c>
      <c r="E77" s="9">
        <v>50</v>
      </c>
      <c r="F77" s="9">
        <v>2.5</v>
      </c>
      <c r="G77" s="14">
        <v>124.4</v>
      </c>
      <c r="H77" s="8" t="s">
        <v>93</v>
      </c>
      <c r="I77" s="13">
        <v>226</v>
      </c>
    </row>
    <row r="78" spans="1:9" ht="102" customHeight="1" x14ac:dyDescent="0.2">
      <c r="A78" s="44" t="s">
        <v>89</v>
      </c>
      <c r="B78" s="16" t="s">
        <v>114</v>
      </c>
      <c r="C78" s="13" t="s">
        <v>15</v>
      </c>
      <c r="D78" s="16" t="s">
        <v>9</v>
      </c>
      <c r="E78" s="52">
        <v>7</v>
      </c>
      <c r="F78" s="52">
        <f>G78/E78</f>
        <v>11.428571428571429</v>
      </c>
      <c r="G78" s="17">
        <v>80</v>
      </c>
      <c r="H78" s="13" t="s">
        <v>98</v>
      </c>
      <c r="I78" s="16">
        <v>226</v>
      </c>
    </row>
    <row r="79" spans="1:9" x14ac:dyDescent="0.2">
      <c r="A79" s="18"/>
      <c r="B79" s="19"/>
      <c r="C79" s="19"/>
      <c r="D79" s="19"/>
      <c r="E79" s="54"/>
      <c r="F79" s="55"/>
      <c r="G79" s="19"/>
      <c r="H79" s="19"/>
      <c r="I79" s="19"/>
    </row>
    <row r="80" spans="1:9" x14ac:dyDescent="0.2">
      <c r="A80" s="18"/>
      <c r="B80" s="19"/>
      <c r="C80" s="19"/>
      <c r="D80" s="19"/>
      <c r="E80" s="54"/>
      <c r="F80" s="55"/>
      <c r="G80" s="20"/>
      <c r="H80" s="19"/>
      <c r="I80" s="19"/>
    </row>
    <row r="81" spans="1:9" x14ac:dyDescent="0.2">
      <c r="A81" s="18"/>
      <c r="B81" s="19"/>
      <c r="C81" s="19"/>
      <c r="D81" s="19"/>
      <c r="E81" s="54"/>
      <c r="F81" s="55"/>
      <c r="G81" s="19"/>
      <c r="H81" s="19"/>
      <c r="I81" s="19"/>
    </row>
    <row r="82" spans="1:9" x14ac:dyDescent="0.2">
      <c r="A82" s="18"/>
      <c r="B82" s="19"/>
      <c r="C82" s="19"/>
      <c r="D82" s="19"/>
      <c r="E82" s="54"/>
      <c r="F82" s="55"/>
      <c r="G82" s="19"/>
      <c r="H82" s="19"/>
      <c r="I82" s="19"/>
    </row>
    <row r="83" spans="1:9" x14ac:dyDescent="0.2">
      <c r="A83" s="18"/>
      <c r="B83" s="19"/>
      <c r="C83" s="19"/>
      <c r="D83" s="19"/>
      <c r="E83" s="54"/>
      <c r="F83" s="55"/>
      <c r="G83" s="19"/>
      <c r="H83" s="19"/>
      <c r="I83" s="19"/>
    </row>
    <row r="84" spans="1:9" x14ac:dyDescent="0.2">
      <c r="A84" s="18"/>
      <c r="B84" s="19"/>
      <c r="C84" s="19"/>
      <c r="D84" s="19"/>
      <c r="E84" s="54"/>
      <c r="F84" s="55"/>
      <c r="G84" s="19"/>
      <c r="H84" s="19"/>
      <c r="I84" s="19"/>
    </row>
    <row r="85" spans="1:9" x14ac:dyDescent="0.2">
      <c r="A85" s="18"/>
      <c r="B85" s="19"/>
      <c r="C85" s="19"/>
      <c r="D85" s="19"/>
      <c r="E85" s="54"/>
      <c r="F85" s="55"/>
      <c r="G85" s="19"/>
      <c r="H85" s="19"/>
      <c r="I85" s="19"/>
    </row>
    <row r="86" spans="1:9" x14ac:dyDescent="0.2">
      <c r="A86" s="18"/>
      <c r="B86" s="19"/>
      <c r="C86" s="19"/>
      <c r="D86" s="19"/>
      <c r="E86" s="54"/>
      <c r="F86" s="55"/>
      <c r="G86" s="19"/>
      <c r="H86" s="19"/>
      <c r="I86" s="19"/>
    </row>
    <row r="87" spans="1:9" x14ac:dyDescent="0.2">
      <c r="A87" s="18"/>
      <c r="B87" s="19"/>
      <c r="C87" s="19"/>
      <c r="D87" s="19"/>
      <c r="E87" s="54"/>
      <c r="F87" s="55"/>
      <c r="G87" s="19"/>
      <c r="H87" s="19"/>
      <c r="I87" s="19"/>
    </row>
    <row r="88" spans="1:9" x14ac:dyDescent="0.2">
      <c r="A88" s="18"/>
      <c r="B88" s="19"/>
      <c r="C88" s="19"/>
      <c r="D88" s="19"/>
      <c r="E88" s="54"/>
      <c r="F88" s="55"/>
      <c r="G88" s="19"/>
      <c r="H88" s="19"/>
      <c r="I88" s="19"/>
    </row>
    <row r="89" spans="1:9" x14ac:dyDescent="0.2">
      <c r="A89" s="18"/>
      <c r="B89" s="19"/>
      <c r="C89" s="19"/>
      <c r="D89" s="19"/>
      <c r="E89" s="54"/>
      <c r="F89" s="55"/>
      <c r="G89" s="19"/>
      <c r="H89" s="19"/>
      <c r="I89" s="19"/>
    </row>
    <row r="90" spans="1:9" x14ac:dyDescent="0.2">
      <c r="A90" s="18"/>
      <c r="B90" s="19"/>
      <c r="C90" s="19"/>
      <c r="D90" s="19"/>
      <c r="E90" s="54"/>
      <c r="F90" s="55"/>
      <c r="G90" s="19"/>
      <c r="H90" s="19"/>
      <c r="I90" s="19"/>
    </row>
    <row r="91" spans="1:9" x14ac:dyDescent="0.2">
      <c r="A91" s="18"/>
      <c r="B91" s="19"/>
      <c r="C91" s="19"/>
      <c r="D91" s="19"/>
      <c r="E91" s="54"/>
      <c r="F91" s="55"/>
      <c r="G91" s="19"/>
      <c r="H91" s="19"/>
      <c r="I91" s="19"/>
    </row>
    <row r="92" spans="1:9" x14ac:dyDescent="0.2">
      <c r="A92" s="18"/>
      <c r="B92" s="21"/>
      <c r="C92" s="21"/>
      <c r="D92" s="21"/>
      <c r="E92" s="56"/>
      <c r="F92" s="57"/>
      <c r="G92" s="21"/>
      <c r="H92" s="21"/>
      <c r="I92" s="21"/>
    </row>
    <row r="93" spans="1:9" x14ac:dyDescent="0.2">
      <c r="A93" s="18"/>
      <c r="B93" s="21"/>
      <c r="C93" s="21"/>
      <c r="D93" s="21"/>
      <c r="E93" s="56"/>
      <c r="F93" s="57"/>
      <c r="G93" s="21"/>
      <c r="H93" s="21"/>
      <c r="I93" s="21"/>
    </row>
    <row r="94" spans="1:9" x14ac:dyDescent="0.2">
      <c r="A94" s="18"/>
      <c r="B94" s="21"/>
      <c r="C94" s="21"/>
      <c r="D94" s="21"/>
      <c r="E94" s="56"/>
      <c r="F94" s="57"/>
      <c r="G94" s="21"/>
      <c r="H94" s="21"/>
      <c r="I94" s="21"/>
    </row>
    <row r="95" spans="1:9" x14ac:dyDescent="0.2">
      <c r="A95" s="18"/>
      <c r="B95" s="21"/>
      <c r="C95" s="21"/>
      <c r="D95" s="21"/>
      <c r="E95" s="56"/>
      <c r="F95" s="57"/>
      <c r="G95" s="21"/>
      <c r="H95" s="21"/>
      <c r="I95" s="21"/>
    </row>
    <row r="96" spans="1:9" x14ac:dyDescent="0.2">
      <c r="A96" s="18"/>
      <c r="B96" s="21"/>
      <c r="C96" s="21"/>
      <c r="D96" s="21"/>
      <c r="E96" s="56"/>
      <c r="F96" s="57"/>
      <c r="G96" s="21"/>
      <c r="H96" s="21"/>
      <c r="I96" s="21"/>
    </row>
    <row r="97" spans="1:9" x14ac:dyDescent="0.2">
      <c r="A97" s="18"/>
      <c r="B97" s="21"/>
      <c r="C97" s="21"/>
      <c r="D97" s="21"/>
      <c r="E97" s="56"/>
      <c r="F97" s="57"/>
      <c r="G97" s="21"/>
      <c r="H97" s="21"/>
      <c r="I97" s="21"/>
    </row>
    <row r="98" spans="1:9" x14ac:dyDescent="0.2">
      <c r="A98" s="18"/>
      <c r="B98" s="21"/>
      <c r="C98" s="21"/>
      <c r="D98" s="21"/>
      <c r="E98" s="56"/>
      <c r="F98" s="57"/>
      <c r="G98" s="21"/>
      <c r="H98" s="21"/>
      <c r="I98" s="21"/>
    </row>
    <row r="99" spans="1:9" x14ac:dyDescent="0.2">
      <c r="A99" s="18"/>
      <c r="B99" s="21"/>
      <c r="C99" s="21"/>
      <c r="D99" s="21"/>
      <c r="E99" s="56"/>
      <c r="F99" s="57"/>
      <c r="G99" s="21"/>
      <c r="H99" s="21"/>
      <c r="I99" s="21"/>
    </row>
    <row r="100" spans="1:9" x14ac:dyDescent="0.2">
      <c r="A100" s="18"/>
      <c r="B100" s="3"/>
      <c r="C100" s="3"/>
      <c r="D100" s="3"/>
      <c r="E100" s="58"/>
      <c r="F100" s="59"/>
      <c r="G100" s="3"/>
      <c r="H100" s="3"/>
      <c r="I100" s="3"/>
    </row>
    <row r="101" spans="1:9" x14ac:dyDescent="0.2">
      <c r="A101" s="18"/>
      <c r="B101" s="3"/>
      <c r="C101" s="3"/>
      <c r="D101" s="3"/>
      <c r="E101" s="58"/>
      <c r="F101" s="59"/>
      <c r="G101" s="3"/>
      <c r="H101" s="3"/>
      <c r="I101" s="3"/>
    </row>
    <row r="102" spans="1:9" x14ac:dyDescent="0.2">
      <c r="A102" s="18"/>
      <c r="B102" s="3"/>
      <c r="C102" s="3"/>
      <c r="D102" s="3"/>
      <c r="E102" s="58"/>
      <c r="F102" s="59"/>
      <c r="G102" s="3"/>
      <c r="H102" s="3"/>
      <c r="I102" s="3"/>
    </row>
    <row r="103" spans="1:9" x14ac:dyDescent="0.2">
      <c r="A103" s="18"/>
      <c r="B103" s="3"/>
      <c r="C103" s="3"/>
      <c r="D103" s="3"/>
      <c r="E103" s="58"/>
      <c r="F103" s="59"/>
      <c r="G103" s="3"/>
      <c r="H103" s="3"/>
      <c r="I103" s="3"/>
    </row>
    <row r="104" spans="1:9" x14ac:dyDescent="0.2">
      <c r="A104" s="18"/>
      <c r="B104" s="3"/>
      <c r="C104" s="3"/>
      <c r="D104" s="3"/>
      <c r="E104" s="58"/>
      <c r="F104" s="59"/>
      <c r="G104" s="3"/>
      <c r="H104" s="3"/>
      <c r="I104" s="3"/>
    </row>
    <row r="105" spans="1:9" x14ac:dyDescent="0.2">
      <c r="A105" s="18"/>
      <c r="B105" s="3"/>
      <c r="C105" s="3"/>
      <c r="D105" s="3"/>
      <c r="E105" s="58"/>
      <c r="F105" s="59"/>
      <c r="G105" s="3"/>
      <c r="H105" s="3"/>
      <c r="I105" s="3"/>
    </row>
    <row r="106" spans="1:9" x14ac:dyDescent="0.2">
      <c r="A106" s="18"/>
      <c r="B106" s="3"/>
      <c r="C106" s="3"/>
      <c r="D106" s="3"/>
      <c r="E106" s="58"/>
      <c r="F106" s="59"/>
      <c r="G106" s="3"/>
      <c r="H106" s="3"/>
      <c r="I106" s="3"/>
    </row>
    <row r="107" spans="1:9" x14ac:dyDescent="0.2">
      <c r="A107" s="18"/>
      <c r="B107" s="3"/>
      <c r="C107" s="3"/>
      <c r="D107" s="3"/>
      <c r="E107" s="58"/>
      <c r="F107" s="59"/>
      <c r="G107" s="3"/>
      <c r="H107" s="3"/>
      <c r="I107" s="3"/>
    </row>
    <row r="108" spans="1:9" x14ac:dyDescent="0.2">
      <c r="A108" s="18"/>
      <c r="B108" s="3"/>
      <c r="C108" s="3"/>
      <c r="D108" s="3"/>
      <c r="E108" s="58"/>
      <c r="F108" s="59"/>
      <c r="G108" s="3"/>
      <c r="H108" s="3"/>
      <c r="I108" s="3"/>
    </row>
    <row r="109" spans="1:9" x14ac:dyDescent="0.2">
      <c r="A109" s="18"/>
      <c r="B109" s="3"/>
      <c r="C109" s="3"/>
      <c r="D109" s="3"/>
      <c r="E109" s="58"/>
      <c r="F109" s="59"/>
      <c r="G109" s="3"/>
      <c r="H109" s="3"/>
      <c r="I109" s="3"/>
    </row>
    <row r="110" spans="1:9" x14ac:dyDescent="0.2">
      <c r="A110" s="18"/>
      <c r="B110" s="3"/>
      <c r="C110" s="3"/>
      <c r="D110" s="3"/>
      <c r="E110" s="58"/>
      <c r="F110" s="59"/>
      <c r="G110" s="3"/>
      <c r="H110" s="3"/>
      <c r="I110" s="3"/>
    </row>
    <row r="111" spans="1:9" x14ac:dyDescent="0.2">
      <c r="A111" s="18"/>
      <c r="B111" s="3"/>
      <c r="C111" s="3"/>
      <c r="D111" s="3"/>
      <c r="E111" s="58"/>
      <c r="F111" s="59"/>
      <c r="G111" s="3"/>
      <c r="H111" s="3"/>
      <c r="I111" s="3"/>
    </row>
    <row r="112" spans="1:9" x14ac:dyDescent="0.2">
      <c r="A112" s="18"/>
      <c r="B112" s="3"/>
      <c r="C112" s="3"/>
      <c r="D112" s="3"/>
      <c r="E112" s="58"/>
      <c r="F112" s="59"/>
      <c r="G112" s="3"/>
      <c r="H112" s="3"/>
      <c r="I112" s="3"/>
    </row>
    <row r="113" spans="1:9" x14ac:dyDescent="0.2">
      <c r="A113" s="18"/>
      <c r="B113" s="3"/>
      <c r="C113" s="3"/>
      <c r="D113" s="3"/>
      <c r="E113" s="58"/>
      <c r="F113" s="59"/>
      <c r="G113" s="3"/>
      <c r="H113" s="3"/>
      <c r="I113" s="3"/>
    </row>
    <row r="114" spans="1:9" x14ac:dyDescent="0.2">
      <c r="A114" s="18"/>
      <c r="B114" s="3"/>
      <c r="C114" s="3"/>
      <c r="D114" s="3"/>
      <c r="E114" s="58"/>
      <c r="F114" s="59"/>
      <c r="G114" s="3"/>
      <c r="H114" s="3"/>
      <c r="I114" s="3"/>
    </row>
    <row r="115" spans="1:9" x14ac:dyDescent="0.2">
      <c r="A115" s="18"/>
      <c r="B115" s="3"/>
      <c r="C115" s="3"/>
      <c r="D115" s="3"/>
      <c r="E115" s="58"/>
      <c r="F115" s="59"/>
      <c r="G115" s="3"/>
      <c r="H115" s="3"/>
      <c r="I115" s="3"/>
    </row>
    <row r="116" spans="1:9" x14ac:dyDescent="0.2">
      <c r="A116" s="18"/>
      <c r="B116" s="3"/>
      <c r="C116" s="3"/>
      <c r="D116" s="3"/>
      <c r="E116" s="58"/>
      <c r="F116" s="59"/>
      <c r="G116" s="3"/>
      <c r="H116" s="3"/>
      <c r="I116" s="3"/>
    </row>
    <row r="117" spans="1:9" x14ac:dyDescent="0.2">
      <c r="A117" s="18"/>
      <c r="B117" s="3"/>
      <c r="C117" s="3"/>
      <c r="D117" s="3"/>
      <c r="E117" s="58"/>
      <c r="F117" s="59"/>
      <c r="G117" s="3"/>
      <c r="H117" s="3"/>
      <c r="I117" s="3"/>
    </row>
    <row r="118" spans="1:9" x14ac:dyDescent="0.2">
      <c r="A118" s="18"/>
      <c r="B118" s="3"/>
      <c r="C118" s="3"/>
      <c r="D118" s="3"/>
      <c r="E118" s="58"/>
      <c r="F118" s="59"/>
      <c r="G118" s="3"/>
      <c r="H118" s="3"/>
      <c r="I118" s="3"/>
    </row>
    <row r="119" spans="1:9" x14ac:dyDescent="0.2">
      <c r="A119" s="18"/>
      <c r="B119" s="3"/>
      <c r="C119" s="3"/>
      <c r="D119" s="3"/>
      <c r="E119" s="58"/>
      <c r="F119" s="59"/>
      <c r="G119" s="3"/>
      <c r="H119" s="3"/>
      <c r="I119" s="3"/>
    </row>
    <row r="120" spans="1:9" x14ac:dyDescent="0.2">
      <c r="A120" s="18"/>
      <c r="B120" s="3"/>
      <c r="C120" s="3"/>
      <c r="D120" s="3"/>
      <c r="E120" s="59"/>
      <c r="F120" s="59"/>
      <c r="G120" s="3"/>
      <c r="H120" s="3"/>
      <c r="I120" s="3"/>
    </row>
    <row r="121" spans="1:9" x14ac:dyDescent="0.2">
      <c r="A121" s="18"/>
      <c r="B121" s="3"/>
      <c r="C121" s="3"/>
      <c r="D121" s="3"/>
      <c r="E121" s="59"/>
      <c r="F121" s="59"/>
      <c r="G121" s="3"/>
      <c r="H121" s="3"/>
      <c r="I121" s="3"/>
    </row>
    <row r="122" spans="1:9" x14ac:dyDescent="0.2">
      <c r="A122" s="18"/>
      <c r="B122" s="3"/>
      <c r="C122" s="3"/>
      <c r="D122" s="3"/>
      <c r="E122" s="59"/>
      <c r="F122" s="59"/>
      <c r="G122" s="3"/>
      <c r="H122" s="3"/>
      <c r="I122" s="3"/>
    </row>
    <row r="123" spans="1:9" x14ac:dyDescent="0.2">
      <c r="A123" s="18"/>
      <c r="B123" s="3"/>
      <c r="C123" s="3"/>
      <c r="D123" s="3"/>
      <c r="E123" s="59"/>
      <c r="F123" s="59"/>
      <c r="G123" s="3"/>
      <c r="H123" s="3"/>
      <c r="I123" s="3"/>
    </row>
    <row r="124" spans="1:9" x14ac:dyDescent="0.2">
      <c r="A124" s="18"/>
      <c r="B124" s="3"/>
      <c r="C124" s="3"/>
      <c r="D124" s="3"/>
      <c r="E124" s="59"/>
      <c r="F124" s="59"/>
      <c r="G124" s="3"/>
      <c r="H124" s="3"/>
      <c r="I124" s="3"/>
    </row>
    <row r="125" spans="1:9" x14ac:dyDescent="0.2">
      <c r="A125" s="18"/>
      <c r="B125" s="3"/>
      <c r="C125" s="3"/>
      <c r="D125" s="3"/>
      <c r="E125" s="59"/>
      <c r="F125" s="59"/>
      <c r="G125" s="3"/>
      <c r="H125" s="3"/>
      <c r="I125" s="3"/>
    </row>
    <row r="126" spans="1:9" x14ac:dyDescent="0.2">
      <c r="A126" s="18"/>
      <c r="B126" s="3"/>
      <c r="C126" s="3"/>
      <c r="D126" s="3"/>
      <c r="E126" s="59"/>
      <c r="F126" s="59"/>
      <c r="G126" s="3"/>
      <c r="H126" s="3"/>
      <c r="I126" s="3"/>
    </row>
    <row r="127" spans="1:9" x14ac:dyDescent="0.2">
      <c r="A127" s="18"/>
      <c r="B127" s="3"/>
      <c r="C127" s="3"/>
      <c r="D127" s="3"/>
      <c r="E127" s="59"/>
      <c r="F127" s="59"/>
      <c r="G127" s="3"/>
      <c r="H127" s="3"/>
      <c r="I127" s="3"/>
    </row>
    <row r="128" spans="1:9" x14ac:dyDescent="0.2">
      <c r="A128" s="18"/>
      <c r="B128" s="3"/>
      <c r="C128" s="3"/>
      <c r="D128" s="3"/>
      <c r="E128" s="59"/>
      <c r="F128" s="59"/>
      <c r="G128" s="3"/>
      <c r="H128" s="3"/>
      <c r="I128" s="3"/>
    </row>
    <row r="129" spans="1:9" x14ac:dyDescent="0.2">
      <c r="A129" s="18"/>
      <c r="B129" s="3"/>
      <c r="C129" s="3"/>
      <c r="D129" s="3"/>
      <c r="E129" s="59"/>
      <c r="F129" s="59"/>
      <c r="G129" s="3"/>
      <c r="H129" s="3"/>
      <c r="I129" s="3"/>
    </row>
    <row r="130" spans="1:9" x14ac:dyDescent="0.2">
      <c r="A130" s="18"/>
      <c r="B130" s="3"/>
      <c r="C130" s="3"/>
      <c r="D130" s="3"/>
      <c r="E130" s="59"/>
      <c r="F130" s="59"/>
      <c r="G130" s="3"/>
      <c r="H130" s="3"/>
      <c r="I130" s="3"/>
    </row>
    <row r="131" spans="1:9" x14ac:dyDescent="0.2">
      <c r="A131" s="18"/>
      <c r="B131" s="3"/>
      <c r="C131" s="3"/>
      <c r="D131" s="3"/>
      <c r="E131" s="59"/>
      <c r="F131" s="59"/>
      <c r="G131" s="3"/>
      <c r="H131" s="3"/>
      <c r="I131" s="3"/>
    </row>
    <row r="132" spans="1:9" x14ac:dyDescent="0.2">
      <c r="A132" s="18"/>
      <c r="B132" s="3"/>
      <c r="C132" s="3"/>
      <c r="D132" s="3"/>
      <c r="E132" s="59"/>
      <c r="F132" s="59"/>
      <c r="G132" s="3"/>
      <c r="H132" s="3"/>
      <c r="I132" s="3"/>
    </row>
    <row r="133" spans="1:9" x14ac:dyDescent="0.2">
      <c r="A133" s="18"/>
      <c r="B133" s="3"/>
      <c r="C133" s="3"/>
      <c r="D133" s="3"/>
      <c r="E133" s="59"/>
      <c r="F133" s="59"/>
      <c r="G133" s="3"/>
      <c r="H133" s="3"/>
      <c r="I133" s="3"/>
    </row>
    <row r="134" spans="1:9" x14ac:dyDescent="0.2">
      <c r="A134" s="18"/>
      <c r="B134" s="3"/>
      <c r="C134" s="3"/>
      <c r="D134" s="3"/>
      <c r="E134" s="59"/>
      <c r="F134" s="59"/>
      <c r="G134" s="3"/>
      <c r="H134" s="3"/>
      <c r="I134" s="3"/>
    </row>
    <row r="135" spans="1:9" x14ac:dyDescent="0.2">
      <c r="A135" s="18"/>
      <c r="B135" s="3"/>
      <c r="C135" s="3"/>
      <c r="D135" s="3"/>
      <c r="E135" s="59"/>
      <c r="F135" s="59"/>
      <c r="G135" s="3"/>
      <c r="H135" s="3"/>
      <c r="I135" s="3"/>
    </row>
    <row r="136" spans="1:9" x14ac:dyDescent="0.2">
      <c r="A136" s="18"/>
      <c r="B136" s="3"/>
      <c r="C136" s="3"/>
      <c r="D136" s="3"/>
      <c r="E136" s="59"/>
      <c r="F136" s="59"/>
      <c r="G136" s="3"/>
      <c r="H136" s="3"/>
      <c r="I136" s="3"/>
    </row>
    <row r="137" spans="1:9" x14ac:dyDescent="0.2">
      <c r="A137" s="18"/>
      <c r="B137" s="3"/>
      <c r="C137" s="3"/>
      <c r="D137" s="3"/>
      <c r="E137" s="59"/>
      <c r="F137" s="59"/>
      <c r="G137" s="3"/>
      <c r="H137" s="3"/>
      <c r="I137" s="3"/>
    </row>
  </sheetData>
  <mergeCells count="3">
    <mergeCell ref="A4:I5"/>
    <mergeCell ref="A1:I2"/>
    <mergeCell ref="C3:I3"/>
  </mergeCells>
  <pageMargins left="0.25" right="0.25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zoomScale="115" zoomScaleNormal="115" workbookViewId="0">
      <selection activeCell="M14" sqref="M14"/>
    </sheetView>
  </sheetViews>
  <sheetFormatPr defaultRowHeight="11.25" x14ac:dyDescent="0.2"/>
  <cols>
    <col min="1" max="1" width="3.42578125" style="22" customWidth="1"/>
    <col min="2" max="2" width="47.42578125" style="22" customWidth="1"/>
    <col min="3" max="3" width="10" style="22" customWidth="1"/>
    <col min="4" max="4" width="9.5703125" style="22" customWidth="1"/>
    <col min="5" max="5" width="15.7109375" style="22" customWidth="1"/>
    <col min="6" max="6" width="12.5703125" style="22" customWidth="1"/>
    <col min="7" max="7" width="8.85546875" style="22" customWidth="1"/>
    <col min="8" max="8" width="15.42578125" style="22" customWidth="1"/>
    <col min="9" max="16384" width="9.140625" style="22"/>
  </cols>
  <sheetData>
    <row r="1" spans="1:12" ht="15" x14ac:dyDescent="0.25">
      <c r="B1" s="69" t="s">
        <v>140</v>
      </c>
      <c r="C1" s="74"/>
      <c r="D1" s="74"/>
      <c r="E1" s="74"/>
      <c r="F1" s="74"/>
      <c r="G1" s="74"/>
      <c r="H1" s="74"/>
    </row>
    <row r="2" spans="1:12" ht="32.25" customHeight="1" x14ac:dyDescent="0.25">
      <c r="A2" s="48"/>
      <c r="B2" s="48"/>
      <c r="C2" s="48"/>
      <c r="D2" s="48"/>
      <c r="E2" s="48"/>
      <c r="F2" s="50"/>
      <c r="G2" s="70" t="s">
        <v>112</v>
      </c>
      <c r="H2" s="71"/>
    </row>
    <row r="3" spans="1:12" ht="12.75" customHeight="1" x14ac:dyDescent="0.25">
      <c r="A3" s="48"/>
      <c r="B3" s="48"/>
      <c r="C3" s="48"/>
      <c r="D3" s="48"/>
      <c r="E3" s="48"/>
      <c r="F3" s="70" t="s">
        <v>131</v>
      </c>
      <c r="G3" s="71"/>
      <c r="H3" s="71"/>
    </row>
    <row r="4" spans="1:12" ht="11.25" customHeight="1" x14ac:dyDescent="0.25">
      <c r="A4" s="48"/>
      <c r="B4" s="48"/>
      <c r="C4" s="48"/>
      <c r="D4" s="48"/>
      <c r="E4" s="48"/>
      <c r="F4" s="50"/>
      <c r="G4" s="70" t="s">
        <v>132</v>
      </c>
      <c r="H4" s="71"/>
    </row>
    <row r="5" spans="1:12" ht="27.75" customHeight="1" x14ac:dyDescent="0.2">
      <c r="A5" s="72" t="s">
        <v>113</v>
      </c>
      <c r="B5" s="73"/>
      <c r="C5" s="73"/>
      <c r="D5" s="73"/>
      <c r="E5" s="73"/>
      <c r="F5" s="73"/>
      <c r="G5" s="73"/>
      <c r="H5" s="73"/>
    </row>
    <row r="6" spans="1:12" ht="27.75" customHeight="1" x14ac:dyDescent="0.2">
      <c r="A6" s="48"/>
      <c r="B6" s="48"/>
      <c r="C6" s="48"/>
      <c r="D6" s="48"/>
      <c r="E6" s="48"/>
      <c r="F6" s="48"/>
      <c r="G6" s="48"/>
      <c r="H6" s="49"/>
    </row>
    <row r="7" spans="1:12" x14ac:dyDescent="0.2">
      <c r="A7" s="67" t="s">
        <v>37</v>
      </c>
      <c r="B7" s="68" t="s">
        <v>38</v>
      </c>
      <c r="C7" s="67"/>
      <c r="D7" s="67"/>
      <c r="E7" s="67"/>
      <c r="F7" s="23"/>
      <c r="G7" s="23"/>
      <c r="H7" s="23"/>
    </row>
    <row r="8" spans="1:12" x14ac:dyDescent="0.2">
      <c r="A8" s="67"/>
      <c r="B8" s="68"/>
      <c r="C8" s="40">
        <v>1</v>
      </c>
      <c r="D8" s="40">
        <v>2</v>
      </c>
      <c r="E8" s="40">
        <v>4</v>
      </c>
      <c r="F8" s="33">
        <v>5</v>
      </c>
      <c r="G8" s="33">
        <v>6</v>
      </c>
      <c r="H8" s="47">
        <v>7</v>
      </c>
    </row>
    <row r="9" spans="1:12" ht="94.5" x14ac:dyDescent="0.2">
      <c r="A9" s="67"/>
      <c r="B9" s="68"/>
      <c r="C9" s="24" t="s">
        <v>75</v>
      </c>
      <c r="D9" s="24" t="s">
        <v>74</v>
      </c>
      <c r="E9" s="25" t="s">
        <v>137</v>
      </c>
      <c r="F9" s="26" t="s">
        <v>135</v>
      </c>
      <c r="G9" s="26" t="s">
        <v>15</v>
      </c>
      <c r="H9" s="26" t="s">
        <v>111</v>
      </c>
      <c r="I9" s="27"/>
      <c r="J9" s="27"/>
      <c r="K9" s="27"/>
      <c r="L9" s="27"/>
    </row>
    <row r="10" spans="1:12" ht="21" customHeight="1" x14ac:dyDescent="0.2">
      <c r="A10" s="40">
        <v>1</v>
      </c>
      <c r="B10" s="28" t="s">
        <v>39</v>
      </c>
      <c r="C10" s="29">
        <v>36.299999999999997</v>
      </c>
      <c r="D10" s="30">
        <v>96.2</v>
      </c>
      <c r="E10" s="31"/>
      <c r="F10" s="31"/>
      <c r="G10" s="31"/>
      <c r="H10" s="23"/>
    </row>
    <row r="11" spans="1:12" ht="13.5" customHeight="1" x14ac:dyDescent="0.2">
      <c r="A11" s="40">
        <v>2</v>
      </c>
      <c r="B11" s="28" t="s">
        <v>40</v>
      </c>
      <c r="C11" s="32"/>
      <c r="D11" s="32"/>
      <c r="E11" s="31"/>
      <c r="F11" s="31"/>
      <c r="G11" s="33">
        <v>800</v>
      </c>
      <c r="H11" s="23"/>
    </row>
    <row r="12" spans="1:12" ht="19.5" customHeight="1" x14ac:dyDescent="0.2">
      <c r="A12" s="40">
        <v>3</v>
      </c>
      <c r="B12" s="28" t="s">
        <v>41</v>
      </c>
      <c r="C12" s="32"/>
      <c r="D12" s="32"/>
      <c r="E12" s="31"/>
      <c r="F12" s="31"/>
      <c r="G12" s="33">
        <v>1500</v>
      </c>
      <c r="H12" s="23"/>
    </row>
    <row r="13" spans="1:12" ht="21" customHeight="1" x14ac:dyDescent="0.2">
      <c r="A13" s="40">
        <v>4</v>
      </c>
      <c r="B13" s="28" t="s">
        <v>42</v>
      </c>
      <c r="C13" s="32"/>
      <c r="D13" s="30">
        <v>82.6</v>
      </c>
      <c r="E13" s="31"/>
      <c r="F13" s="31"/>
      <c r="G13" s="31"/>
      <c r="H13" s="23"/>
    </row>
    <row r="14" spans="1:12" ht="15.75" customHeight="1" x14ac:dyDescent="0.2">
      <c r="A14" s="40">
        <v>5</v>
      </c>
      <c r="B14" s="28" t="s">
        <v>57</v>
      </c>
      <c r="C14" s="29">
        <v>38.700000000000003</v>
      </c>
      <c r="D14" s="30">
        <v>19.3</v>
      </c>
      <c r="E14" s="31"/>
      <c r="F14" s="31"/>
      <c r="G14" s="31"/>
      <c r="H14" s="23"/>
    </row>
    <row r="15" spans="1:12" ht="12.75" customHeight="1" x14ac:dyDescent="0.2">
      <c r="A15" s="40">
        <v>6</v>
      </c>
      <c r="B15" s="28" t="s">
        <v>43</v>
      </c>
      <c r="C15" s="29">
        <v>379.6</v>
      </c>
      <c r="D15" s="30">
        <v>1214.5</v>
      </c>
      <c r="E15" s="31"/>
      <c r="F15" s="31"/>
      <c r="G15" s="33">
        <v>700</v>
      </c>
      <c r="H15" s="23"/>
    </row>
    <row r="16" spans="1:12" ht="15.75" customHeight="1" x14ac:dyDescent="0.2">
      <c r="A16" s="40">
        <v>8</v>
      </c>
      <c r="B16" s="28" t="s">
        <v>44</v>
      </c>
      <c r="C16" s="29">
        <v>27</v>
      </c>
      <c r="D16" s="30">
        <v>4</v>
      </c>
      <c r="E16" s="31"/>
      <c r="F16" s="31"/>
      <c r="G16" s="33">
        <v>500</v>
      </c>
      <c r="H16" s="23"/>
    </row>
    <row r="17" spans="1:8" ht="15" customHeight="1" x14ac:dyDescent="0.2">
      <c r="A17" s="40">
        <v>9</v>
      </c>
      <c r="B17" s="28" t="s">
        <v>65</v>
      </c>
      <c r="C17" s="29">
        <v>21.7</v>
      </c>
      <c r="D17" s="30">
        <v>2</v>
      </c>
      <c r="E17" s="31"/>
      <c r="F17" s="31"/>
      <c r="G17" s="33">
        <v>2100</v>
      </c>
      <c r="H17" s="23"/>
    </row>
    <row r="18" spans="1:8" ht="16.5" customHeight="1" x14ac:dyDescent="0.2">
      <c r="A18" s="40">
        <v>10</v>
      </c>
      <c r="B18" s="28" t="s">
        <v>64</v>
      </c>
      <c r="C18" s="32"/>
      <c r="D18" s="30">
        <v>152</v>
      </c>
      <c r="E18" s="31"/>
      <c r="F18" s="31"/>
      <c r="G18" s="33">
        <v>500</v>
      </c>
      <c r="H18" s="23"/>
    </row>
    <row r="19" spans="1:8" ht="18.75" customHeight="1" x14ac:dyDescent="0.2">
      <c r="A19" s="40">
        <v>11</v>
      </c>
      <c r="B19" s="34" t="s">
        <v>56</v>
      </c>
      <c r="C19" s="32"/>
      <c r="D19" s="30">
        <v>5</v>
      </c>
      <c r="E19" s="31"/>
      <c r="F19" s="31"/>
      <c r="G19" s="33">
        <v>7</v>
      </c>
      <c r="H19" s="23"/>
    </row>
    <row r="20" spans="1:8" ht="15.75" customHeight="1" x14ac:dyDescent="0.2">
      <c r="A20" s="40">
        <v>12</v>
      </c>
      <c r="B20" s="34" t="s">
        <v>58</v>
      </c>
      <c r="C20" s="32"/>
      <c r="D20" s="30">
        <v>1</v>
      </c>
      <c r="E20" s="31"/>
      <c r="F20" s="31"/>
      <c r="G20" s="33">
        <v>8</v>
      </c>
      <c r="H20" s="23"/>
    </row>
    <row r="21" spans="1:8" ht="15" customHeight="1" x14ac:dyDescent="0.2">
      <c r="A21" s="40">
        <v>13</v>
      </c>
      <c r="B21" s="34" t="s">
        <v>55</v>
      </c>
      <c r="C21" s="29">
        <v>7</v>
      </c>
      <c r="D21" s="30">
        <v>5</v>
      </c>
      <c r="E21" s="31"/>
      <c r="F21" s="31"/>
      <c r="G21" s="33">
        <v>17</v>
      </c>
      <c r="H21" s="23"/>
    </row>
    <row r="22" spans="1:8" ht="13.5" customHeight="1" x14ac:dyDescent="0.2">
      <c r="A22" s="40">
        <v>14</v>
      </c>
      <c r="B22" s="34" t="s">
        <v>59</v>
      </c>
      <c r="C22" s="32"/>
      <c r="D22" s="32"/>
      <c r="E22" s="31"/>
      <c r="F22" s="31"/>
      <c r="G22" s="33">
        <v>25</v>
      </c>
      <c r="H22" s="23"/>
    </row>
    <row r="23" spans="1:8" ht="17.25" customHeight="1" x14ac:dyDescent="0.2">
      <c r="A23" s="40">
        <v>15</v>
      </c>
      <c r="B23" s="34" t="s">
        <v>60</v>
      </c>
      <c r="C23" s="32"/>
      <c r="D23" s="32"/>
      <c r="E23" s="31"/>
      <c r="F23" s="31"/>
      <c r="G23" s="33">
        <v>20</v>
      </c>
      <c r="H23" s="23"/>
    </row>
    <row r="24" spans="1:8" ht="23.25" customHeight="1" x14ac:dyDescent="0.2">
      <c r="A24" s="40">
        <v>16</v>
      </c>
      <c r="B24" s="34" t="s">
        <v>87</v>
      </c>
      <c r="C24" s="32"/>
      <c r="D24" s="32"/>
      <c r="E24" s="31"/>
      <c r="F24" s="31"/>
      <c r="G24" s="33">
        <v>800</v>
      </c>
      <c r="H24" s="23"/>
    </row>
    <row r="25" spans="1:8" ht="27" customHeight="1" x14ac:dyDescent="0.2">
      <c r="A25" s="40">
        <v>17</v>
      </c>
      <c r="B25" s="34" t="s">
        <v>29</v>
      </c>
      <c r="C25" s="32"/>
      <c r="D25" s="32"/>
      <c r="E25" s="31"/>
      <c r="F25" s="31"/>
      <c r="G25" s="33">
        <v>300</v>
      </c>
      <c r="H25" s="23"/>
    </row>
    <row r="26" spans="1:8" ht="22.5" customHeight="1" x14ac:dyDescent="0.2">
      <c r="A26" s="40">
        <v>18</v>
      </c>
      <c r="B26" s="34" t="s">
        <v>19</v>
      </c>
      <c r="C26" s="32"/>
      <c r="D26" s="32"/>
      <c r="E26" s="31"/>
      <c r="F26" s="31"/>
      <c r="G26" s="33">
        <v>40</v>
      </c>
      <c r="H26" s="23"/>
    </row>
    <row r="27" spans="1:8" ht="20.25" customHeight="1" x14ac:dyDescent="0.2">
      <c r="A27" s="40">
        <v>19</v>
      </c>
      <c r="B27" s="34" t="s">
        <v>78</v>
      </c>
      <c r="C27" s="32"/>
      <c r="D27" s="32"/>
      <c r="E27" s="31"/>
      <c r="F27" s="31"/>
      <c r="G27" s="33">
        <v>3</v>
      </c>
      <c r="H27" s="23"/>
    </row>
    <row r="28" spans="1:8" ht="14.25" customHeight="1" x14ac:dyDescent="0.2">
      <c r="A28" s="40">
        <v>20</v>
      </c>
      <c r="B28" s="28" t="s">
        <v>45</v>
      </c>
      <c r="C28" s="29">
        <v>3</v>
      </c>
      <c r="D28" s="30">
        <v>3</v>
      </c>
      <c r="E28" s="31"/>
      <c r="F28" s="31"/>
      <c r="G28" s="33">
        <v>3</v>
      </c>
      <c r="H28" s="23"/>
    </row>
    <row r="29" spans="1:8" ht="15.75" customHeight="1" x14ac:dyDescent="0.2">
      <c r="A29" s="40">
        <v>21</v>
      </c>
      <c r="B29" s="28" t="s">
        <v>46</v>
      </c>
      <c r="C29" s="32"/>
      <c r="D29" s="30">
        <v>1</v>
      </c>
      <c r="E29" s="31"/>
      <c r="F29" s="31"/>
      <c r="G29" s="33">
        <v>5</v>
      </c>
      <c r="H29" s="23"/>
    </row>
    <row r="30" spans="1:8" ht="15" customHeight="1" x14ac:dyDescent="0.2">
      <c r="A30" s="40">
        <v>22</v>
      </c>
      <c r="B30" s="28" t="s">
        <v>66</v>
      </c>
      <c r="C30" s="29">
        <v>8</v>
      </c>
      <c r="D30" s="30">
        <v>15</v>
      </c>
      <c r="E30" s="31"/>
      <c r="F30" s="31"/>
      <c r="G30" s="33">
        <v>27</v>
      </c>
      <c r="H30" s="23"/>
    </row>
    <row r="31" spans="1:8" ht="15" customHeight="1" x14ac:dyDescent="0.2">
      <c r="A31" s="40">
        <v>23</v>
      </c>
      <c r="B31" s="28" t="s">
        <v>47</v>
      </c>
      <c r="C31" s="32"/>
      <c r="D31" s="32"/>
      <c r="E31" s="31"/>
      <c r="F31" s="31"/>
      <c r="G31" s="33"/>
      <c r="H31" s="23"/>
    </row>
    <row r="32" spans="1:8" ht="13.5" customHeight="1" x14ac:dyDescent="0.2">
      <c r="A32" s="40">
        <v>24</v>
      </c>
      <c r="B32" s="28" t="s">
        <v>48</v>
      </c>
      <c r="C32" s="29">
        <v>18</v>
      </c>
      <c r="D32" s="32"/>
      <c r="E32" s="31"/>
      <c r="F32" s="31"/>
      <c r="G32" s="33"/>
      <c r="H32" s="23"/>
    </row>
    <row r="33" spans="1:8" ht="15" customHeight="1" x14ac:dyDescent="0.2">
      <c r="A33" s="40">
        <v>25</v>
      </c>
      <c r="B33" s="28" t="s">
        <v>49</v>
      </c>
      <c r="C33" s="32"/>
      <c r="D33" s="30">
        <v>277</v>
      </c>
      <c r="E33" s="31"/>
      <c r="F33" s="31"/>
      <c r="G33" s="35">
        <v>15114</v>
      </c>
      <c r="H33" s="23"/>
    </row>
    <row r="34" spans="1:8" ht="15" customHeight="1" x14ac:dyDescent="0.2">
      <c r="A34" s="40">
        <v>26</v>
      </c>
      <c r="B34" s="28" t="s">
        <v>61</v>
      </c>
      <c r="C34" s="32"/>
      <c r="D34" s="32"/>
      <c r="E34" s="31"/>
      <c r="F34" s="31"/>
      <c r="G34" s="35">
        <v>323.8</v>
      </c>
      <c r="H34" s="23"/>
    </row>
    <row r="35" spans="1:8" ht="21" customHeight="1" x14ac:dyDescent="0.2">
      <c r="A35" s="40">
        <v>27</v>
      </c>
      <c r="B35" s="28" t="s">
        <v>50</v>
      </c>
      <c r="C35" s="32"/>
      <c r="D35" s="32"/>
      <c r="E35" s="31"/>
      <c r="F35" s="31"/>
      <c r="G35" s="33">
        <v>1</v>
      </c>
      <c r="H35" s="23"/>
    </row>
    <row r="36" spans="1:8" ht="21" customHeight="1" x14ac:dyDescent="0.2">
      <c r="A36" s="40">
        <v>28</v>
      </c>
      <c r="B36" s="28" t="s">
        <v>86</v>
      </c>
      <c r="C36" s="32"/>
      <c r="D36" s="32"/>
      <c r="E36" s="31"/>
      <c r="F36" s="31"/>
      <c r="G36" s="30">
        <v>212153</v>
      </c>
      <c r="H36" s="23"/>
    </row>
    <row r="37" spans="1:8" ht="21" customHeight="1" x14ac:dyDescent="0.2">
      <c r="A37" s="40">
        <v>29</v>
      </c>
      <c r="B37" s="28" t="s">
        <v>51</v>
      </c>
      <c r="C37" s="32"/>
      <c r="D37" s="32"/>
      <c r="E37" s="31"/>
      <c r="F37" s="31"/>
      <c r="G37" s="33">
        <v>56106</v>
      </c>
      <c r="H37" s="23"/>
    </row>
    <row r="38" spans="1:8" ht="21" customHeight="1" x14ac:dyDescent="0.2">
      <c r="A38" s="40">
        <v>30</v>
      </c>
      <c r="B38" s="28" t="s">
        <v>117</v>
      </c>
      <c r="C38" s="32"/>
      <c r="D38" s="32"/>
      <c r="E38" s="31"/>
      <c r="F38" s="31"/>
      <c r="G38" s="33">
        <v>38</v>
      </c>
      <c r="H38" s="23"/>
    </row>
    <row r="39" spans="1:8" ht="27.75" customHeight="1" x14ac:dyDescent="0.2">
      <c r="A39" s="40">
        <v>31</v>
      </c>
      <c r="B39" s="28" t="s">
        <v>71</v>
      </c>
      <c r="C39" s="32"/>
      <c r="D39" s="32"/>
      <c r="E39" s="31"/>
      <c r="F39" s="31"/>
      <c r="G39" s="33">
        <v>25</v>
      </c>
      <c r="H39" s="23"/>
    </row>
    <row r="40" spans="1:8" ht="16.5" customHeight="1" x14ac:dyDescent="0.2">
      <c r="A40" s="40">
        <v>32</v>
      </c>
      <c r="B40" s="28" t="s">
        <v>52</v>
      </c>
      <c r="C40" s="29">
        <v>0.63</v>
      </c>
      <c r="D40" s="30">
        <v>0.63</v>
      </c>
      <c r="E40" s="31"/>
      <c r="F40" s="31"/>
      <c r="G40" s="33">
        <v>101</v>
      </c>
      <c r="H40" s="23"/>
    </row>
    <row r="41" spans="1:8" x14ac:dyDescent="0.2">
      <c r="A41" s="40">
        <v>33</v>
      </c>
      <c r="B41" s="36" t="s">
        <v>53</v>
      </c>
      <c r="C41" s="32"/>
      <c r="D41" s="32"/>
      <c r="E41" s="31"/>
      <c r="F41" s="31"/>
      <c r="G41" s="33">
        <v>50</v>
      </c>
      <c r="H41" s="23"/>
    </row>
    <row r="42" spans="1:8" ht="24.75" customHeight="1" x14ac:dyDescent="0.2">
      <c r="A42" s="40">
        <v>34</v>
      </c>
      <c r="B42" s="36" t="s">
        <v>54</v>
      </c>
      <c r="C42" s="32"/>
      <c r="D42" s="32"/>
      <c r="E42" s="31"/>
      <c r="F42" s="31"/>
      <c r="G42" s="33">
        <v>35</v>
      </c>
      <c r="H42" s="23"/>
    </row>
    <row r="43" spans="1:8" x14ac:dyDescent="0.2">
      <c r="A43" s="40">
        <v>35</v>
      </c>
      <c r="B43" s="36" t="s">
        <v>62</v>
      </c>
      <c r="C43" s="32"/>
      <c r="D43" s="32"/>
      <c r="E43" s="31"/>
      <c r="F43" s="31"/>
      <c r="G43" s="33">
        <v>2</v>
      </c>
      <c r="H43" s="23"/>
    </row>
    <row r="44" spans="1:8" ht="11.25" customHeight="1" x14ac:dyDescent="0.2">
      <c r="A44" s="40">
        <v>36</v>
      </c>
      <c r="B44" s="36" t="s">
        <v>26</v>
      </c>
      <c r="C44" s="32"/>
      <c r="D44" s="32"/>
      <c r="E44" s="31"/>
      <c r="F44" s="31"/>
      <c r="G44" s="33">
        <v>25</v>
      </c>
      <c r="H44" s="23"/>
    </row>
    <row r="45" spans="1:8" ht="12" customHeight="1" x14ac:dyDescent="0.2">
      <c r="A45" s="40">
        <v>37</v>
      </c>
      <c r="B45" s="36" t="s">
        <v>27</v>
      </c>
      <c r="C45" s="32"/>
      <c r="D45" s="32"/>
      <c r="E45" s="31"/>
      <c r="F45" s="31"/>
      <c r="G45" s="33">
        <v>1</v>
      </c>
      <c r="H45" s="23"/>
    </row>
    <row r="46" spans="1:8" ht="14.25" customHeight="1" x14ac:dyDescent="0.2">
      <c r="A46" s="40">
        <v>38</v>
      </c>
      <c r="B46" s="36" t="s">
        <v>28</v>
      </c>
      <c r="C46" s="32"/>
      <c r="D46" s="32"/>
      <c r="E46" s="31"/>
      <c r="F46" s="31"/>
      <c r="G46" s="33">
        <v>1560</v>
      </c>
      <c r="H46" s="23"/>
    </row>
    <row r="47" spans="1:8" ht="17.25" customHeight="1" x14ac:dyDescent="0.2">
      <c r="A47" s="40">
        <v>39</v>
      </c>
      <c r="B47" s="36" t="s">
        <v>69</v>
      </c>
      <c r="C47" s="32"/>
      <c r="D47" s="32"/>
      <c r="E47" s="31"/>
      <c r="F47" s="31"/>
      <c r="G47" s="33">
        <v>50</v>
      </c>
      <c r="H47" s="23"/>
    </row>
    <row r="48" spans="1:8" ht="13.5" customHeight="1" x14ac:dyDescent="0.2">
      <c r="A48" s="40">
        <v>40</v>
      </c>
      <c r="B48" s="36" t="s">
        <v>25</v>
      </c>
      <c r="C48" s="32"/>
      <c r="D48" s="32"/>
      <c r="E48" s="31"/>
      <c r="F48" s="31"/>
      <c r="G48" s="33">
        <v>5</v>
      </c>
      <c r="H48" s="23"/>
    </row>
    <row r="49" spans="1:8" ht="24" customHeight="1" x14ac:dyDescent="0.2">
      <c r="A49" s="40">
        <v>41</v>
      </c>
      <c r="B49" s="36" t="s">
        <v>77</v>
      </c>
      <c r="C49" s="32"/>
      <c r="D49" s="32"/>
      <c r="E49" s="31"/>
      <c r="F49" s="31"/>
      <c r="G49" s="33">
        <v>10</v>
      </c>
      <c r="H49" s="23"/>
    </row>
    <row r="50" spans="1:8" ht="21.75" customHeight="1" x14ac:dyDescent="0.2">
      <c r="A50" s="40">
        <v>42</v>
      </c>
      <c r="B50" s="37" t="s">
        <v>63</v>
      </c>
      <c r="C50" s="32"/>
      <c r="D50" s="32"/>
      <c r="E50" s="33">
        <v>6</v>
      </c>
      <c r="F50" s="31"/>
      <c r="G50" s="33">
        <v>3</v>
      </c>
      <c r="H50" s="23"/>
    </row>
    <row r="51" spans="1:8" ht="13.5" customHeight="1" x14ac:dyDescent="0.2">
      <c r="A51" s="40">
        <v>43</v>
      </c>
      <c r="B51" s="37" t="s">
        <v>36</v>
      </c>
      <c r="C51" s="31"/>
      <c r="D51" s="31"/>
      <c r="E51" s="31"/>
      <c r="F51" s="33">
        <v>300</v>
      </c>
      <c r="G51" s="31"/>
      <c r="H51" s="23"/>
    </row>
    <row r="52" spans="1:8" ht="25.5" customHeight="1" x14ac:dyDescent="0.2">
      <c r="A52" s="40">
        <v>45</v>
      </c>
      <c r="B52" s="38" t="s">
        <v>80</v>
      </c>
      <c r="C52" s="23"/>
      <c r="D52" s="23"/>
      <c r="E52" s="23"/>
      <c r="F52" s="23"/>
      <c r="G52" s="39">
        <v>15</v>
      </c>
      <c r="H52" s="23"/>
    </row>
    <row r="53" spans="1:8" x14ac:dyDescent="0.2">
      <c r="A53" s="40">
        <v>46</v>
      </c>
      <c r="B53" s="38" t="s">
        <v>83</v>
      </c>
      <c r="C53" s="23"/>
      <c r="D53" s="23"/>
      <c r="E53" s="23"/>
      <c r="F53" s="23"/>
      <c r="G53" s="39">
        <v>2</v>
      </c>
      <c r="H53" s="23"/>
    </row>
    <row r="54" spans="1:8" ht="22.5" x14ac:dyDescent="0.2">
      <c r="A54" s="40">
        <v>47</v>
      </c>
      <c r="B54" s="42" t="s">
        <v>100</v>
      </c>
      <c r="C54" s="47"/>
      <c r="D54" s="47"/>
      <c r="E54" s="47"/>
      <c r="F54" s="47"/>
      <c r="G54" s="47">
        <v>500</v>
      </c>
      <c r="H54" s="23"/>
    </row>
    <row r="55" spans="1:8" x14ac:dyDescent="0.2">
      <c r="A55" s="40">
        <v>48</v>
      </c>
      <c r="B55" s="43" t="s">
        <v>92</v>
      </c>
      <c r="C55" s="47"/>
      <c r="D55" s="47"/>
      <c r="E55" s="47"/>
      <c r="F55" s="47"/>
      <c r="G55" s="47">
        <v>5</v>
      </c>
      <c r="H55" s="23"/>
    </row>
    <row r="56" spans="1:8" ht="22.5" x14ac:dyDescent="0.2">
      <c r="A56" s="40">
        <v>49</v>
      </c>
      <c r="B56" s="42" t="s">
        <v>100</v>
      </c>
      <c r="C56" s="47"/>
      <c r="D56" s="47"/>
      <c r="E56" s="47"/>
      <c r="F56" s="47"/>
      <c r="G56" s="47">
        <v>100</v>
      </c>
      <c r="H56" s="23"/>
    </row>
    <row r="57" spans="1:8" x14ac:dyDescent="0.2">
      <c r="A57" s="40">
        <v>50</v>
      </c>
      <c r="B57" s="43" t="s">
        <v>102</v>
      </c>
      <c r="C57" s="43"/>
      <c r="D57" s="43"/>
      <c r="E57" s="43"/>
      <c r="F57" s="43"/>
      <c r="G57" s="43"/>
      <c r="H57" s="33">
        <v>500</v>
      </c>
    </row>
    <row r="58" spans="1:8" x14ac:dyDescent="0.2">
      <c r="A58" s="40">
        <v>51</v>
      </c>
      <c r="B58" s="43" t="s">
        <v>108</v>
      </c>
      <c r="C58" s="43"/>
      <c r="D58" s="43"/>
      <c r="E58" s="43"/>
      <c r="F58" s="43"/>
      <c r="G58" s="43"/>
      <c r="H58" s="33">
        <v>15</v>
      </c>
    </row>
  </sheetData>
  <autoFilter ref="A7:H58">
    <filterColumn colId="2" showButton="0"/>
    <filterColumn colId="3" showButton="0"/>
    <filterColumn colId="4" showButton="0"/>
  </autoFilter>
  <mergeCells count="8">
    <mergeCell ref="B1:H1"/>
    <mergeCell ref="A7:A9"/>
    <mergeCell ref="B7:B9"/>
    <mergeCell ref="C7:E7"/>
    <mergeCell ref="G2:H2"/>
    <mergeCell ref="F3:H3"/>
    <mergeCell ref="G4:H4"/>
    <mergeCell ref="A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2020-06-29T13:49:16Z</dcterms:modified>
</cp:coreProperties>
</file>