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/>
  </bookViews>
  <sheets>
    <sheet name="Приложение 1" sheetId="1" r:id="rId1"/>
    <sheet name="Приложение 2" sheetId="2" r:id="rId2"/>
  </sheets>
  <externalReferences>
    <externalReference r:id="rId3"/>
  </externalReferences>
  <definedNames>
    <definedName name="_xlnm._FilterDatabase" localSheetId="0" hidden="1">'Приложение 1'!$A$7:$I$79</definedName>
    <definedName name="_xlnm._FilterDatabase" localSheetId="1" hidden="1">'Приложение 2'!$A$7:$H$60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1" l="1"/>
  <c r="D21" i="1" l="1"/>
  <c r="G8" i="1"/>
  <c r="F53" i="1"/>
  <c r="F79" i="1"/>
  <c r="G57" i="1" l="1"/>
  <c r="G47" i="1"/>
  <c r="F43" i="1" l="1"/>
  <c r="G25" i="1" l="1"/>
  <c r="B38" i="1" l="1"/>
  <c r="G49" i="1"/>
  <c r="G18" i="1"/>
  <c r="G45" i="1" l="1"/>
  <c r="G39" i="1" l="1"/>
  <c r="G24" i="1"/>
  <c r="G19" i="1" l="1"/>
  <c r="G62" i="1" l="1"/>
  <c r="F51" i="1" l="1"/>
  <c r="B69" i="1"/>
  <c r="C69" i="1"/>
  <c r="D69" i="1"/>
  <c r="E69" i="1"/>
  <c r="F69" i="1"/>
  <c r="G69" i="1"/>
  <c r="B12" i="1"/>
  <c r="C12" i="1"/>
  <c r="D12" i="1"/>
  <c r="E12" i="1"/>
  <c r="F12" i="1"/>
  <c r="I12" i="1"/>
  <c r="B26" i="1"/>
  <c r="C26" i="1"/>
  <c r="D26" i="1"/>
  <c r="E26" i="1"/>
  <c r="F26" i="1"/>
  <c r="G26" i="1"/>
  <c r="B17" i="1"/>
  <c r="C17" i="1"/>
  <c r="D17" i="1"/>
  <c r="E17" i="1"/>
  <c r="F17" i="1"/>
  <c r="G17" i="1"/>
  <c r="B66" i="1"/>
  <c r="C66" i="1"/>
  <c r="D66" i="1"/>
  <c r="E66" i="1"/>
  <c r="F66" i="1"/>
  <c r="G66" i="1"/>
  <c r="B64" i="1"/>
  <c r="C64" i="1"/>
  <c r="D64" i="1"/>
  <c r="E64" i="1"/>
  <c r="F64" i="1"/>
  <c r="G64" i="1"/>
  <c r="I64" i="1"/>
  <c r="B71" i="1"/>
  <c r="C71" i="1"/>
  <c r="D71" i="1"/>
  <c r="E71" i="1"/>
  <c r="F71" i="1"/>
  <c r="G71" i="1"/>
  <c r="I71" i="1"/>
  <c r="B9" i="1"/>
  <c r="C9" i="1"/>
  <c r="E9" i="1"/>
  <c r="F9" i="1"/>
  <c r="G9" i="1"/>
  <c r="I9" i="1"/>
  <c r="B74" i="1"/>
  <c r="C74" i="1"/>
  <c r="E74" i="1"/>
  <c r="F74" i="1"/>
  <c r="G74" i="1"/>
  <c r="I74" i="1"/>
  <c r="B75" i="1"/>
  <c r="C75" i="1"/>
  <c r="E75" i="1"/>
  <c r="F75" i="1"/>
  <c r="G75" i="1"/>
  <c r="I75" i="1"/>
  <c r="B15" i="1"/>
  <c r="C15" i="1"/>
  <c r="D15" i="1"/>
  <c r="E15" i="1"/>
  <c r="F15" i="1"/>
  <c r="G15" i="1"/>
  <c r="I15" i="1"/>
  <c r="B14" i="1"/>
  <c r="C14" i="1"/>
  <c r="D14" i="1"/>
  <c r="E14" i="1"/>
  <c r="F14" i="1"/>
  <c r="G14" i="1"/>
  <c r="I14" i="1"/>
  <c r="B60" i="1"/>
  <c r="C60" i="1"/>
  <c r="D60" i="1"/>
  <c r="E60" i="1"/>
  <c r="F60" i="1"/>
  <c r="G60" i="1"/>
  <c r="I60" i="1"/>
  <c r="B22" i="1"/>
  <c r="C22" i="1"/>
  <c r="D22" i="1"/>
  <c r="E22" i="1"/>
  <c r="F22" i="1"/>
  <c r="G22" i="1"/>
  <c r="I22" i="1"/>
  <c r="B68" i="1"/>
  <c r="C68" i="1"/>
  <c r="D68" i="1"/>
  <c r="E68" i="1"/>
  <c r="F68" i="1"/>
  <c r="G68" i="1"/>
  <c r="B11" i="1"/>
  <c r="C11" i="1"/>
  <c r="D11" i="1"/>
  <c r="E11" i="1"/>
  <c r="F11" i="1"/>
  <c r="G11" i="1"/>
  <c r="I11" i="1"/>
  <c r="B16" i="1"/>
  <c r="C16" i="1"/>
  <c r="D16" i="1"/>
  <c r="E16" i="1"/>
  <c r="F16" i="1"/>
  <c r="G16" i="1"/>
  <c r="B65" i="1"/>
  <c r="C65" i="1"/>
  <c r="D65" i="1"/>
  <c r="E65" i="1"/>
  <c r="F65" i="1"/>
  <c r="G65" i="1"/>
  <c r="B63" i="1"/>
  <c r="C63" i="1"/>
  <c r="D63" i="1"/>
  <c r="E63" i="1"/>
  <c r="F63" i="1"/>
  <c r="G63" i="1"/>
  <c r="I63" i="1"/>
  <c r="B8" i="1"/>
  <c r="C8" i="1"/>
  <c r="E8" i="1"/>
  <c r="F8" i="1"/>
  <c r="I8" i="1"/>
  <c r="B32" i="1"/>
  <c r="C32" i="1"/>
  <c r="D32" i="1"/>
  <c r="E32" i="1"/>
  <c r="F32" i="1"/>
  <c r="G32" i="1"/>
  <c r="I32" i="1"/>
  <c r="B73" i="1"/>
  <c r="C73" i="1"/>
  <c r="E73" i="1"/>
  <c r="F73" i="1"/>
  <c r="G73" i="1"/>
  <c r="I73" i="1"/>
  <c r="B72" i="1"/>
  <c r="C72" i="1"/>
  <c r="E72" i="1"/>
  <c r="F72" i="1"/>
  <c r="G72" i="1"/>
  <c r="I72" i="1"/>
  <c r="B59" i="1"/>
  <c r="C59" i="1"/>
  <c r="D59" i="1"/>
  <c r="E59" i="1"/>
  <c r="F59" i="1"/>
  <c r="G59" i="1"/>
  <c r="I59" i="1"/>
  <c r="B21" i="1"/>
  <c r="C21" i="1"/>
  <c r="E21" i="1"/>
  <c r="F21" i="1"/>
  <c r="G21" i="1"/>
  <c r="I21" i="1"/>
  <c r="C38" i="1"/>
  <c r="D38" i="1"/>
  <c r="E38" i="1"/>
  <c r="F38" i="1"/>
  <c r="G38" i="1"/>
  <c r="I38" i="1"/>
  <c r="G34" i="1" l="1"/>
  <c r="G48" i="1" l="1"/>
  <c r="F13" i="1" l="1"/>
  <c r="G37" i="1" l="1"/>
  <c r="G31" i="1" l="1"/>
  <c r="G27" i="1"/>
  <c r="G78" i="1"/>
  <c r="G20" i="1"/>
  <c r="G70" i="1"/>
  <c r="G41" i="1"/>
  <c r="G42" i="1" l="1"/>
  <c r="G30" i="1"/>
  <c r="G58" i="1"/>
  <c r="G67" i="1"/>
  <c r="G46" i="1" l="1"/>
  <c r="F52" i="1" l="1"/>
  <c r="G23" i="1" l="1"/>
  <c r="G35" i="1"/>
  <c r="G55" i="1" l="1"/>
  <c r="G54" i="1"/>
  <c r="G50" i="1" l="1"/>
  <c r="F40" i="1"/>
</calcChain>
</file>

<file path=xl/sharedStrings.xml><?xml version="1.0" encoding="utf-8"?>
<sst xmlns="http://schemas.openxmlformats.org/spreadsheetml/2006/main" count="364" uniqueCount="129">
  <si>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</si>
  <si>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</si>
  <si>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</si>
  <si>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</si>
  <si>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</si>
  <si>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</si>
  <si>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</si>
  <si>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</si>
  <si>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</si>
  <si>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шт.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</si>
  <si>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</si>
  <si>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</si>
  <si>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</si>
  <si>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 xml:space="preserve">Оборудование контейнерных площадок 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</si>
  <si>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</si>
  <si>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</si>
  <si>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</si>
  <si>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</si>
  <si>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</si>
  <si>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</si>
  <si>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</si>
  <si>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>Уход за цветниками</t>
  </si>
  <si>
    <t>Формовка, омоложение, санитарная обрезка</t>
  </si>
  <si>
    <t xml:space="preserve">Организация санитарных рубок, а также удаление аварийных, больных деревьев и кустарников </t>
  </si>
  <si>
    <t>Проведение месячника по благоустройству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</si>
  <si>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</si>
  <si>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</si>
  <si>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</si>
  <si>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</si>
  <si>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</si>
  <si>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 xml:space="preserve">Демонтаж спортивного оборудования </t>
  </si>
  <si>
    <t xml:space="preserve">Ремонт ограждений газонов </t>
  </si>
  <si>
    <t>Покраска ограждений</t>
  </si>
  <si>
    <t>Установка ограждений газонов</t>
  </si>
  <si>
    <t>Демонтаж  ограждений газонов</t>
  </si>
  <si>
    <t>Новогоднее оформление территории (из существующего оборудования)</t>
  </si>
  <si>
    <t xml:space="preserve">Бугский переулок д.5,  Кадетская 
линия, д.7/2 Большой пр.  д.78,  17 линия, д. 12
</t>
  </si>
  <si>
    <t xml:space="preserve">Демонтаж малых архитектурных форм </t>
  </si>
  <si>
    <t>приобретение  шаров</t>
  </si>
  <si>
    <t xml:space="preserve">Паспортизация объектов зеленых насаждений общего пользования местного значения </t>
  </si>
  <si>
    <t>N п/п</t>
  </si>
  <si>
    <t>Наименование работ</t>
  </si>
  <si>
    <t>Мощение зоны отдыха и пешеходных дорожек (кв.м)</t>
  </si>
  <si>
    <t>Ремонт мощения 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</si>
  <si>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</si>
  <si>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</si>
  <si>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</si>
  <si>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</si>
  <si>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</si>
  <si>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</si>
  <si>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</si>
  <si>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</si>
  <si>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</si>
  <si>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</si>
  <si>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</si>
  <si>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</si>
  <si>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</si>
  <si>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</si>
  <si>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</si>
  <si>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</si>
  <si>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</si>
  <si>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</si>
  <si>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</si>
  <si>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</si>
  <si>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</si>
  <si>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</si>
  <si>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</si>
  <si>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Ремонт ограждений газонов (пог.м.)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</si>
  <si>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</si>
  <si>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</si>
  <si>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</si>
  <si>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Приложение № 1</t>
  </si>
  <si>
    <t>Завоз песка в песочницы</t>
  </si>
  <si>
    <t>Ремонт газонов</t>
  </si>
  <si>
    <t>Посадка деревьев взамен утраченных</t>
  </si>
  <si>
    <t>Установка малых архитектурных форм</t>
  </si>
  <si>
    <t>Содержание территорий зеленых насаждений (уход за деревьями и кустами) (шт.)</t>
  </si>
  <si>
    <t>Приобретение  шаров</t>
  </si>
  <si>
    <t>Установка спортивного оборудования</t>
  </si>
  <si>
    <t>Большой пр. д. 76 лит. Б</t>
  </si>
  <si>
    <t>Адресная программа благоустройства территории муниципального образования муниципальный округ №7в 2020 году</t>
  </si>
  <si>
    <t>19 линия д. 4</t>
  </si>
  <si>
    <t>Бугский пер.,д.5, 12 линия д. 7/43, 13 линия д. 18, Кадетская линия д. 7/2, Большой пр., д. 78</t>
  </si>
  <si>
    <t>Ремонт контейнерных площадок</t>
  </si>
  <si>
    <t xml:space="preserve">Ремонт   малых архитектурных форм, уличной мебели и хозяйственно-бытового оборудования </t>
  </si>
  <si>
    <t>Праздничное оформление территории (День Победы, День города ) (шт.)</t>
  </si>
  <si>
    <t>Ремонт оборудования контейнерных площадок</t>
  </si>
  <si>
    <t>Ремонт покрытия из цветной резиновой (каучуковой) крошки детских игровых площадок</t>
  </si>
  <si>
    <t>Содержание территорий зеленых насаждений (покос)</t>
  </si>
  <si>
    <t>кв.м.</t>
  </si>
  <si>
    <t xml:space="preserve">Бугский переулок д.5, 12-я линия д.7/43,  13-я линия  д.18, Кадетская 
линия, д.7/2 Большой пр.  д.78, 17 линия д. 12
</t>
  </si>
  <si>
    <t>Устройство цветников</t>
  </si>
  <si>
    <t>Посадка цветочной рассады (с завозом растительного грунта)</t>
  </si>
  <si>
    <t>Содержание территорий зеленых насаждений (уход за  кустами)</t>
  </si>
  <si>
    <t>Новогоднее оформление территории (светодиодное оборудование-новое)</t>
  </si>
  <si>
    <t>Уборка территорий земель общего пользовнаия</t>
  </si>
  <si>
    <t>Устройство каучукового  покрытия  детских игровых и спортивных  площадок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</si>
  <si>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</si>
  <si>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</si>
  <si>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</si>
  <si>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Осуществление работ в сфере озеленения на территории муниципального образования</t>
  </si>
  <si>
    <t>Установка ИДН</t>
  </si>
  <si>
    <t>992 00 00048</t>
  </si>
  <si>
    <t>992 00 00041</t>
  </si>
  <si>
    <t>992 00 00046</t>
  </si>
  <si>
    <t>992 00 00042</t>
  </si>
  <si>
    <t>992 00 00043</t>
  </si>
  <si>
    <t>992 00 00047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</si>
  <si>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</si>
  <si>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Снос деревьев, ремонт покрытий территорий не относящихся к ЗНОП МЗ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</si>
  <si>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</si>
  <si>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Ремонт детских и спортивных площадок</t>
  </si>
  <si>
    <t>992 00 00044</t>
  </si>
  <si>
    <t>992 00 00045</t>
  </si>
  <si>
    <t>территория МО (внутриквартальная)</t>
  </si>
  <si>
    <t>Реализация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</si>
  <si>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Обеспечение проектирования благоустройства при размещении объектов благоустройства</t>
  </si>
  <si>
    <t>Ремонт покрытий, расположенных на внутриквартальных территориях</t>
  </si>
  <si>
    <t>Удаление аварийных, больных деревьев и кустарников</t>
  </si>
  <si>
    <t>Установка малых архитектурных форм (сезонная)</t>
  </si>
  <si>
    <t>Хранение  обордования</t>
  </si>
  <si>
    <t>м.куб.</t>
  </si>
  <si>
    <t>территория мо (внутриквартальная)</t>
  </si>
  <si>
    <t>УТВЕРЖДАЮ</t>
  </si>
  <si>
    <t>Проект адресной программы благоустройства территории муниципального образования муниципальный округ №7 на 2020 год</t>
  </si>
  <si>
    <t xml:space="preserve"> Глава местной администрации МО МО №7</t>
  </si>
  <si>
    <t>___________ А.А. Гоголкин</t>
  </si>
  <si>
    <t>Приложение 2 к Распоряжению от 09.10.2019 №88-А (в редакции Распоряжения от  06.11.2019 №103-А)</t>
  </si>
  <si>
    <t>к Распоряжению от 09.10.2019 №88-А (в редакции Распоряжения от  06.11.2019 №103-А)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</si>
</sst>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3" fillId="0" borderId="0" xfId="0" applyNumberFormat="1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%20&#1040;&#1055;%202020%20(&#1073;&#1083;&#1072;&#1075;&#1086;&#1091;&#1089;&#1090;&#1088;&#1086;&#1081;&#1089;&#1090;&#1074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>
        <row r="11">
          <cell r="B11" t="str">
            <v>Установка ограждений газонов</v>
          </cell>
          <cell r="C11" t="str">
            <v>19 линия д. 4</v>
          </cell>
          <cell r="D11" t="str">
            <v>пог.м</v>
          </cell>
          <cell r="E11">
            <v>27</v>
          </cell>
          <cell r="F11">
            <v>3.255555555555556</v>
          </cell>
          <cell r="G11">
            <v>87.9</v>
          </cell>
        </row>
        <row r="12">
          <cell r="B12" t="str">
            <v>Демонтаж  ограждений газонов</v>
          </cell>
          <cell r="C12" t="str">
            <v>19 линия д. 4</v>
          </cell>
          <cell r="D12" t="str">
            <v>пог.м</v>
          </cell>
          <cell r="E12">
            <v>21.7</v>
          </cell>
          <cell r="F12">
            <v>0.23502304147465436</v>
          </cell>
          <cell r="G12">
            <v>5.0999999999999996</v>
          </cell>
          <cell r="I12">
            <v>226</v>
          </cell>
        </row>
        <row r="13">
          <cell r="B13" t="str">
            <v>Демонтаж малых архитектурных форм</v>
          </cell>
          <cell r="C13" t="str">
            <v>19 линия д. 4</v>
          </cell>
          <cell r="D13" t="str">
            <v>шт.</v>
          </cell>
          <cell r="E13">
            <v>7</v>
          </cell>
          <cell r="F13">
            <v>0.91428571428571437</v>
          </cell>
          <cell r="G13">
            <v>6.4</v>
          </cell>
        </row>
        <row r="14">
          <cell r="B14" t="str">
            <v>Установка малых архитектурных форм (ранее демонтированных)</v>
          </cell>
          <cell r="C14" t="str">
            <v>19 линия д. 4</v>
          </cell>
          <cell r="D14" t="str">
            <v>шт.</v>
          </cell>
          <cell r="E14">
            <v>3</v>
          </cell>
          <cell r="F14">
            <v>1.0666666666666667</v>
          </cell>
          <cell r="G14">
            <v>3.2</v>
          </cell>
        </row>
        <row r="15">
          <cell r="B15" t="str">
            <v>Установка малых архитектурных форм</v>
          </cell>
          <cell r="C15" t="str">
            <v>19 линия д. 4</v>
          </cell>
          <cell r="D15" t="str">
            <v>шт.</v>
          </cell>
          <cell r="E15">
            <v>5</v>
          </cell>
          <cell r="F15">
            <v>22.1</v>
          </cell>
          <cell r="G15">
            <v>110.5</v>
          </cell>
          <cell r="I15">
            <v>310</v>
          </cell>
        </row>
        <row r="16">
          <cell r="B16" t="str">
            <v xml:space="preserve">Восстановление газонов </v>
          </cell>
          <cell r="C16" t="str">
            <v>19 линия д. 4</v>
          </cell>
          <cell r="E16">
            <v>379.6</v>
          </cell>
          <cell r="F16">
            <v>0.67860906217070605</v>
          </cell>
          <cell r="G16">
            <v>257.60000000000002</v>
          </cell>
          <cell r="I16">
            <v>226</v>
          </cell>
        </row>
        <row r="17">
          <cell r="B17" t="str">
            <v>Посадка кустарников</v>
          </cell>
          <cell r="C17" t="str">
            <v>19 линия д. 4</v>
          </cell>
          <cell r="D17" t="str">
            <v>шт.</v>
          </cell>
          <cell r="E17">
            <v>18</v>
          </cell>
          <cell r="F17">
            <v>5.1055555555555561</v>
          </cell>
          <cell r="G17">
            <v>91.9</v>
          </cell>
          <cell r="I17">
            <v>310</v>
          </cell>
        </row>
        <row r="18">
          <cell r="B18" t="str">
            <v>Устройство пешеходных дорожек из тротуарной плитки</v>
          </cell>
          <cell r="C18" t="str">
            <v>19 линия д. 4</v>
          </cell>
          <cell r="E18">
            <v>36.299999999999997</v>
          </cell>
          <cell r="F18">
            <v>6.4077134986225897</v>
          </cell>
          <cell r="G18">
            <v>232.6</v>
          </cell>
          <cell r="I18">
            <v>226</v>
          </cell>
        </row>
        <row r="19">
          <cell r="B19" t="str">
            <v xml:space="preserve">Устройство набивного покрытия детской площадки </v>
          </cell>
          <cell r="C19" t="str">
            <v>19 линия д. 4</v>
          </cell>
          <cell r="E19">
            <v>38.700000000000003</v>
          </cell>
          <cell r="F19">
            <v>1.7622739018087854</v>
          </cell>
          <cell r="G19">
            <v>68.2</v>
          </cell>
          <cell r="I19">
            <v>226</v>
          </cell>
        </row>
        <row r="20">
          <cell r="B20" t="str">
            <v>Установка детского игрового оборудования</v>
          </cell>
          <cell r="C20" t="str">
            <v>19 линия д. 4</v>
          </cell>
          <cell r="D20" t="str">
            <v>шт.</v>
          </cell>
          <cell r="E20">
            <v>3</v>
          </cell>
          <cell r="F20">
            <v>37.266666666666666</v>
          </cell>
          <cell r="G20">
            <v>111.8</v>
          </cell>
          <cell r="I20">
            <v>310</v>
          </cell>
        </row>
        <row r="21">
          <cell r="B21" t="str">
            <v>Завоз песка в песочницы</v>
          </cell>
          <cell r="C21" t="str">
            <v>19 линия д. 4</v>
          </cell>
          <cell r="D21" t="str">
            <v>м.куб.</v>
          </cell>
          <cell r="E21">
            <v>0.63</v>
          </cell>
          <cell r="F21">
            <v>2.0634920634920637</v>
          </cell>
          <cell r="G21">
            <v>1.3</v>
          </cell>
          <cell r="I21">
            <v>226</v>
          </cell>
        </row>
        <row r="22">
          <cell r="B22" t="str">
            <v>Регулировка высотного положения крышки колодца (в отсеве детской площадки)</v>
          </cell>
          <cell r="C22" t="str">
            <v>19 линия д. 4</v>
          </cell>
          <cell r="D22" t="str">
            <v>шт.</v>
          </cell>
          <cell r="E22">
            <v>1</v>
          </cell>
          <cell r="F22">
            <v>1.8</v>
          </cell>
          <cell r="G22">
            <v>1.8</v>
          </cell>
          <cell r="I22">
            <v>226</v>
          </cell>
        </row>
        <row r="31">
          <cell r="B31" t="str">
            <v>Установка ограждений газонов</v>
          </cell>
          <cell r="C31" t="str">
            <v>Большой пр. д. 76 лит. Б</v>
          </cell>
          <cell r="D31" t="str">
            <v>пог.м</v>
          </cell>
          <cell r="E31">
            <v>4</v>
          </cell>
          <cell r="F31">
            <v>3.2749999999999999</v>
          </cell>
          <cell r="G31">
            <v>13.1</v>
          </cell>
        </row>
        <row r="32">
          <cell r="B32" t="str">
            <v>Демонтаж  ограждений газонов</v>
          </cell>
          <cell r="C32" t="str">
            <v>Большой пр. д. 76 лит. Б</v>
          </cell>
          <cell r="D32" t="str">
            <v>пог.м</v>
          </cell>
          <cell r="E32">
            <v>2</v>
          </cell>
          <cell r="F32">
            <v>0.26</v>
          </cell>
          <cell r="I32">
            <v>226</v>
          </cell>
        </row>
        <row r="33">
          <cell r="B33" t="str">
            <v>Окраска ограждений газонов</v>
          </cell>
          <cell r="C33" t="str">
            <v>Большой пр. д. 76 лит. Б</v>
          </cell>
          <cell r="D33" t="str">
            <v>пог.м</v>
          </cell>
          <cell r="E33">
            <v>152</v>
          </cell>
          <cell r="F33">
            <v>0.13486842105263158</v>
          </cell>
          <cell r="G33">
            <v>20.5</v>
          </cell>
        </row>
        <row r="34">
          <cell r="B34" t="str">
            <v>Демонтаж малых архитектурных форм</v>
          </cell>
          <cell r="C34" t="str">
            <v>Большой пр. д. 76 лит. Б</v>
          </cell>
          <cell r="D34" t="str">
            <v>шт.</v>
          </cell>
          <cell r="E34">
            <v>5</v>
          </cell>
          <cell r="F34">
            <v>2.08</v>
          </cell>
          <cell r="G34">
            <v>10.4</v>
          </cell>
        </row>
        <row r="35">
          <cell r="B35" t="str">
            <v>Установка малых архитектурных форм (ранее демонтированных)</v>
          </cell>
          <cell r="C35" t="str">
            <v>Большой пр. д. 76 лит. Б</v>
          </cell>
          <cell r="D35" t="str">
            <v>шт.</v>
          </cell>
          <cell r="E35">
            <v>4</v>
          </cell>
          <cell r="F35">
            <v>1.075</v>
          </cell>
          <cell r="G35">
            <v>4.3</v>
          </cell>
        </row>
        <row r="36">
          <cell r="B36" t="str">
            <v>Установка малых архитектурных форм</v>
          </cell>
          <cell r="C36" t="str">
            <v>Большой пр. д. 76 лит. Б</v>
          </cell>
          <cell r="D36" t="str">
            <v>шт.</v>
          </cell>
          <cell r="E36">
            <v>11</v>
          </cell>
          <cell r="F36">
            <v>37.971428571428575</v>
          </cell>
          <cell r="G36">
            <v>265.8</v>
          </cell>
          <cell r="I36">
            <v>310</v>
          </cell>
        </row>
        <row r="37">
          <cell r="B37" t="str">
            <v>Устройство клумбы с посадкой цветочной рассады (многолетников)</v>
          </cell>
          <cell r="C37" t="str">
            <v>Большой пр. д. 76 лит. Б</v>
          </cell>
          <cell r="D37" t="str">
            <v>шт.                    Кв.м.</v>
          </cell>
          <cell r="E37" t="str">
            <v>277                      24,6</v>
          </cell>
          <cell r="F37">
            <v>1</v>
          </cell>
          <cell r="G37">
            <v>162.30000000000001</v>
          </cell>
          <cell r="I37">
            <v>310</v>
          </cell>
        </row>
        <row r="38">
          <cell r="B38" t="str">
            <v xml:space="preserve">Восстановление газонов </v>
          </cell>
          <cell r="C38" t="str">
            <v>Большой пр. д. 76 лит. Б</v>
          </cell>
          <cell r="E38">
            <v>1214.5</v>
          </cell>
          <cell r="F38">
            <v>0.67690407575133804</v>
          </cell>
          <cell r="G38">
            <v>822.1</v>
          </cell>
          <cell r="I38">
            <v>226</v>
          </cell>
        </row>
        <row r="39">
          <cell r="B39" t="str">
            <v>Устройство пешеходных дорожек из тротуарной плитки</v>
          </cell>
          <cell r="C39" t="str">
            <v>Большой пр. д. 76 лит. Б</v>
          </cell>
          <cell r="E39">
            <v>96.2</v>
          </cell>
          <cell r="F39">
            <v>6.4376299376299366</v>
          </cell>
          <cell r="G39">
            <v>619.29999999999995</v>
          </cell>
          <cell r="I39">
            <v>226</v>
          </cell>
        </row>
        <row r="40">
          <cell r="B40" t="str">
            <v>Устройство покрытия детской площадки (82,6-резина, 19,3-набивное)</v>
          </cell>
          <cell r="C40" t="str">
            <v>Большой пр. д. 76 лит. Б</v>
          </cell>
          <cell r="E40">
            <v>101.9</v>
          </cell>
          <cell r="F40">
            <v>6.1521099116781155</v>
          </cell>
          <cell r="G40">
            <v>626.9</v>
          </cell>
          <cell r="I40">
            <v>226</v>
          </cell>
        </row>
        <row r="41">
          <cell r="B41" t="str">
            <v>Демонтаж и монтаж баскетбольной стойки</v>
          </cell>
          <cell r="C41" t="str">
            <v>Большой пр. д. 76 лит. Б</v>
          </cell>
          <cell r="D41" t="str">
            <v>шт.</v>
          </cell>
          <cell r="E41">
            <v>1</v>
          </cell>
          <cell r="F41">
            <v>5.7</v>
          </cell>
          <cell r="G41">
            <v>5.7</v>
          </cell>
          <cell r="I41">
            <v>226</v>
          </cell>
        </row>
        <row r="42">
          <cell r="B42" t="str">
            <v xml:space="preserve">Демонтаж детского игрового оборудования </v>
          </cell>
          <cell r="C42" t="str">
            <v>Большой пр. д. 76 лит. Б</v>
          </cell>
          <cell r="D42" t="str">
            <v>шт.</v>
          </cell>
          <cell r="E42">
            <v>5</v>
          </cell>
          <cell r="F42">
            <v>7.12</v>
          </cell>
          <cell r="G42">
            <v>35.6</v>
          </cell>
          <cell r="I42">
            <v>226</v>
          </cell>
        </row>
        <row r="43">
          <cell r="B43" t="str">
            <v>Установка детского игрового оборудования</v>
          </cell>
          <cell r="C43" t="str">
            <v>Большой пр. д. 76 лит. Б</v>
          </cell>
          <cell r="D43" t="str">
            <v>шт.</v>
          </cell>
          <cell r="E43">
            <v>3</v>
          </cell>
          <cell r="F43">
            <v>126.23333333333333</v>
          </cell>
          <cell r="G43">
            <v>378.7</v>
          </cell>
          <cell r="I43">
            <v>310</v>
          </cell>
        </row>
        <row r="44">
          <cell r="B44" t="str">
            <v>Завоз песка в песочницы</v>
          </cell>
          <cell r="C44" t="str">
            <v>Большой пр. д. 76 лит. Б</v>
          </cell>
          <cell r="D44" t="str">
            <v>м.куб.</v>
          </cell>
          <cell r="E44">
            <v>0.63</v>
          </cell>
          <cell r="F44">
            <v>2.0634920634920637</v>
          </cell>
          <cell r="G44">
            <v>1.3</v>
          </cell>
          <cell r="I44">
            <v>226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zoomScale="115" zoomScaleNormal="115" workbookViewId="0">
      <selection activeCell="N9" sqref="N9"/>
    </sheetView>
  </sheetViews>
  <sheetFormatPr defaultRowHeight="12.75" x14ac:dyDescent="0.2"/>
  <cols>
    <col min="1" max="1" width="33.7109375" style="47" customWidth="1"/>
    <col min="2" max="2" width="21.140625" style="1" customWidth="1"/>
    <col min="3" max="3" width="17" style="1" customWidth="1"/>
    <col min="4" max="4" width="9.28515625" style="1" customWidth="1"/>
    <col min="5" max="5" width="9.140625" style="1"/>
    <col min="6" max="6" width="10.85546875" style="1" customWidth="1"/>
    <col min="7" max="7" width="15" style="1" customWidth="1"/>
    <col min="8" max="8" width="14.5703125" style="1" customWidth="1"/>
    <col min="9" max="15" width="9.140625" style="1"/>
    <col min="16" max="16" width="34.7109375" style="1" customWidth="1"/>
    <col min="17" max="16384" width="9.140625" style="1"/>
  </cols>
  <sheetData>
    <row r="1" spans="1:9" x14ac:dyDescent="0.2">
      <c r="A1" s="61" t="s">
        <v>71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1"/>
      <c r="B2" s="62"/>
      <c r="C2" s="62"/>
      <c r="D2" s="62"/>
      <c r="E2" s="62"/>
      <c r="F2" s="62"/>
      <c r="G2" s="62"/>
      <c r="H2" s="62"/>
      <c r="I2" s="62"/>
    </row>
    <row r="3" spans="1:9" x14ac:dyDescent="0.2">
      <c r="C3" s="63" t="s">
        <v>128</v>
      </c>
      <c r="D3" s="63"/>
      <c r="E3" s="63"/>
      <c r="F3" s="63"/>
      <c r="G3" s="63"/>
      <c r="H3" s="63"/>
      <c r="I3" s="63"/>
    </row>
    <row r="4" spans="1:9" x14ac:dyDescent="0.2">
      <c r="A4" s="58" t="s">
        <v>80</v>
      </c>
      <c r="B4" s="59"/>
      <c r="C4" s="59"/>
      <c r="D4" s="59"/>
      <c r="E4" s="59"/>
      <c r="F4" s="59"/>
      <c r="G4" s="59"/>
      <c r="H4" s="59"/>
      <c r="I4" s="59"/>
    </row>
    <row r="5" spans="1:9" x14ac:dyDescent="0.2">
      <c r="A5" s="60"/>
      <c r="B5" s="59"/>
      <c r="C5" s="59"/>
      <c r="D5" s="59"/>
      <c r="E5" s="59"/>
      <c r="F5" s="59"/>
      <c r="G5" s="59"/>
      <c r="H5" s="59"/>
      <c r="I5" s="59"/>
    </row>
    <row r="7" spans="1:9" ht="45.75" customHeight="1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s="8" customFormat="1" ht="51.75" customHeight="1" x14ac:dyDescent="0.2">
      <c r="A8" s="51" t="s">
        <v>100</v>
      </c>
      <c r="B8" s="20" t="str">
        <f>'[1]Приложение 1'!B16</f>
        <v xml:space="preserve">Восстановление газонов </v>
      </c>
      <c r="C8" s="20" t="str">
        <f>'[1]Приложение 1'!C16</f>
        <v>19 линия д. 4</v>
      </c>
      <c r="D8" s="20" t="s">
        <v>89</v>
      </c>
      <c r="E8" s="21">
        <f>'[1]Приложение 1'!E16</f>
        <v>379.6</v>
      </c>
      <c r="F8" s="21">
        <f>'[1]Приложение 1'!F16</f>
        <v>0.67860906217070605</v>
      </c>
      <c r="G8" s="21">
        <f>'[1]Приложение 1'!G16</f>
        <v>257.60000000000002</v>
      </c>
      <c r="H8" s="9" t="s">
        <v>102</v>
      </c>
      <c r="I8" s="20">
        <f>'[1]Приложение 1'!I16</f>
        <v>226</v>
      </c>
    </row>
    <row r="9" spans="1:9" ht="107.25" customHeight="1" x14ac:dyDescent="0.2">
      <c r="A9" s="51" t="s">
        <v>100</v>
      </c>
      <c r="B9" s="20" t="str">
        <f>'[1]Приложение 1'!B38</f>
        <v xml:space="preserve">Восстановление газонов </v>
      </c>
      <c r="C9" s="20" t="str">
        <f>'[1]Приложение 1'!C38</f>
        <v>Большой пр. д. 76 лит. Б</v>
      </c>
      <c r="D9" s="20" t="s">
        <v>89</v>
      </c>
      <c r="E9" s="21">
        <f>'[1]Приложение 1'!E38</f>
        <v>1214.5</v>
      </c>
      <c r="F9" s="21">
        <f>'[1]Приложение 1'!F38</f>
        <v>0.67690407575133804</v>
      </c>
      <c r="G9" s="21">
        <f>'[1]Приложение 1'!G38</f>
        <v>822.1</v>
      </c>
      <c r="H9" s="9" t="s">
        <v>102</v>
      </c>
      <c r="I9" s="20">
        <f>'[1]Приложение 1'!I38</f>
        <v>226</v>
      </c>
    </row>
    <row r="10" spans="1:9" ht="216.75" x14ac:dyDescent="0.2">
      <c r="A10" s="50" t="s">
        <v>99</v>
      </c>
      <c r="B10" s="16" t="s">
        <v>34</v>
      </c>
      <c r="C10" s="16" t="s">
        <v>15</v>
      </c>
      <c r="D10" s="16" t="s">
        <v>10</v>
      </c>
      <c r="E10" s="7">
        <v>2100</v>
      </c>
      <c r="F10" s="15">
        <v>0.13036</v>
      </c>
      <c r="G10" s="5">
        <v>273.8</v>
      </c>
      <c r="H10" s="16" t="s">
        <v>104</v>
      </c>
      <c r="I10" s="12">
        <v>226</v>
      </c>
    </row>
    <row r="11" spans="1:9" ht="216.75" x14ac:dyDescent="0.2">
      <c r="A11" s="51" t="s">
        <v>99</v>
      </c>
      <c r="B11" s="20" t="str">
        <f>'[1]Приложение 1'!B12</f>
        <v>Демонтаж  ограждений газонов</v>
      </c>
      <c r="C11" s="20" t="str">
        <f>'[1]Приложение 1'!C12</f>
        <v>19 линия д. 4</v>
      </c>
      <c r="D11" s="20" t="str">
        <f>'[1]Приложение 1'!D12</f>
        <v>пог.м</v>
      </c>
      <c r="E11" s="21">
        <f>'[1]Приложение 1'!E12</f>
        <v>21.7</v>
      </c>
      <c r="F11" s="21">
        <f>'[1]Приложение 1'!F12</f>
        <v>0.23502304147465436</v>
      </c>
      <c r="G11" s="21">
        <f>'[1]Приложение 1'!G12</f>
        <v>5.0999999999999996</v>
      </c>
      <c r="H11" s="16" t="s">
        <v>104</v>
      </c>
      <c r="I11" s="20">
        <f>'[1]Приложение 1'!I12</f>
        <v>226</v>
      </c>
    </row>
    <row r="12" spans="1:9" ht="216.75" x14ac:dyDescent="0.2">
      <c r="A12" s="51" t="s">
        <v>99</v>
      </c>
      <c r="B12" s="20" t="str">
        <f>'[1]Приложение 1'!B32</f>
        <v>Демонтаж  ограждений газонов</v>
      </c>
      <c r="C12" s="20" t="str">
        <f>'[1]Приложение 1'!C32</f>
        <v>Большой пр. д. 76 лит. Б</v>
      </c>
      <c r="D12" s="20" t="str">
        <f>'[1]Приложение 1'!D32</f>
        <v>пог.м</v>
      </c>
      <c r="E12" s="21">
        <f>'[1]Приложение 1'!E32</f>
        <v>2</v>
      </c>
      <c r="F12" s="21">
        <f>'[1]Приложение 1'!F32</f>
        <v>0.26</v>
      </c>
      <c r="G12" s="21">
        <v>0.6</v>
      </c>
      <c r="H12" s="16" t="s">
        <v>104</v>
      </c>
      <c r="I12" s="20">
        <f>'[1]Приложение 1'!I32</f>
        <v>226</v>
      </c>
    </row>
    <row r="13" spans="1:9" ht="38.25" x14ac:dyDescent="0.2">
      <c r="A13" s="51" t="s">
        <v>100</v>
      </c>
      <c r="B13" s="6" t="s">
        <v>11</v>
      </c>
      <c r="C13" s="16" t="s">
        <v>15</v>
      </c>
      <c r="D13" s="6" t="s">
        <v>9</v>
      </c>
      <c r="E13" s="15">
        <v>17</v>
      </c>
      <c r="F13" s="15">
        <f>G13/E13</f>
        <v>5.882352941176471</v>
      </c>
      <c r="G13" s="7">
        <v>100</v>
      </c>
      <c r="H13" s="9" t="s">
        <v>102</v>
      </c>
      <c r="I13" s="6">
        <v>226</v>
      </c>
    </row>
    <row r="14" spans="1:9" ht="38.25" x14ac:dyDescent="0.2">
      <c r="A14" s="51" t="s">
        <v>100</v>
      </c>
      <c r="B14" s="20" t="str">
        <f>'[1]Приложение 1'!B42</f>
        <v xml:space="preserve">Демонтаж детского игрового оборудования </v>
      </c>
      <c r="C14" s="20" t="str">
        <f>'[1]Приложение 1'!C42</f>
        <v>Большой пр. д. 76 лит. Б</v>
      </c>
      <c r="D14" s="20" t="str">
        <f>'[1]Приложение 1'!D42</f>
        <v>шт.</v>
      </c>
      <c r="E14" s="21">
        <f>'[1]Приложение 1'!E42</f>
        <v>5</v>
      </c>
      <c r="F14" s="21">
        <f>'[1]Приложение 1'!F42</f>
        <v>7.12</v>
      </c>
      <c r="G14" s="21">
        <f>'[1]Приложение 1'!G42</f>
        <v>35.6</v>
      </c>
      <c r="H14" s="9" t="s">
        <v>102</v>
      </c>
      <c r="I14" s="20">
        <f>'[1]Приложение 1'!I42</f>
        <v>226</v>
      </c>
    </row>
    <row r="15" spans="1:9" ht="38.25" x14ac:dyDescent="0.2">
      <c r="A15" s="51" t="s">
        <v>100</v>
      </c>
      <c r="B15" s="20" t="str">
        <f>'[1]Приложение 1'!B41</f>
        <v>Демонтаж и монтаж баскетбольной стойки</v>
      </c>
      <c r="C15" s="20" t="str">
        <f>'[1]Приложение 1'!C41</f>
        <v>Большой пр. д. 76 лит. Б</v>
      </c>
      <c r="D15" s="20" t="str">
        <f>'[1]Приложение 1'!D41</f>
        <v>шт.</v>
      </c>
      <c r="E15" s="21">
        <f>'[1]Приложение 1'!E41</f>
        <v>1</v>
      </c>
      <c r="F15" s="21">
        <f>'[1]Приложение 1'!F41</f>
        <v>5.7</v>
      </c>
      <c r="G15" s="21">
        <f>'[1]Приложение 1'!G41</f>
        <v>5.7</v>
      </c>
      <c r="H15" s="9" t="s">
        <v>102</v>
      </c>
      <c r="I15" s="20">
        <f>'[1]Приложение 1'!I41</f>
        <v>226</v>
      </c>
    </row>
    <row r="16" spans="1:9" ht="216.75" x14ac:dyDescent="0.2">
      <c r="A16" s="51" t="s">
        <v>99</v>
      </c>
      <c r="B16" s="20" t="str">
        <f>'[1]Приложение 1'!B13</f>
        <v>Демонтаж малых архитектурных форм</v>
      </c>
      <c r="C16" s="20" t="str">
        <f>'[1]Приложение 1'!C13</f>
        <v>19 линия д. 4</v>
      </c>
      <c r="D16" s="20" t="str">
        <f>'[1]Приложение 1'!D13</f>
        <v>шт.</v>
      </c>
      <c r="E16" s="21">
        <f>'[1]Приложение 1'!E13</f>
        <v>7</v>
      </c>
      <c r="F16" s="21">
        <f>'[1]Приложение 1'!F13</f>
        <v>0.91428571428571437</v>
      </c>
      <c r="G16" s="21">
        <f>'[1]Приложение 1'!G13</f>
        <v>6.4</v>
      </c>
      <c r="H16" s="16" t="s">
        <v>104</v>
      </c>
      <c r="I16" s="20">
        <v>226</v>
      </c>
    </row>
    <row r="17" spans="1:9" ht="216.75" x14ac:dyDescent="0.2">
      <c r="A17" s="51" t="s">
        <v>99</v>
      </c>
      <c r="B17" s="20" t="str">
        <f>'[1]Приложение 1'!B34</f>
        <v>Демонтаж малых архитектурных форм</v>
      </c>
      <c r="C17" s="20" t="str">
        <f>'[1]Приложение 1'!C34</f>
        <v>Большой пр. д. 76 лит. Б</v>
      </c>
      <c r="D17" s="20" t="str">
        <f>'[1]Приложение 1'!D34</f>
        <v>шт.</v>
      </c>
      <c r="E17" s="21">
        <f>'[1]Приложение 1'!E34</f>
        <v>5</v>
      </c>
      <c r="F17" s="21">
        <f>'[1]Приложение 1'!F34</f>
        <v>2.08</v>
      </c>
      <c r="G17" s="21">
        <f>'[1]Приложение 1'!G34</f>
        <v>10.4</v>
      </c>
      <c r="H17" s="16" t="s">
        <v>104</v>
      </c>
      <c r="I17" s="20">
        <v>226</v>
      </c>
    </row>
    <row r="18" spans="1:9" ht="216.75" x14ac:dyDescent="0.2">
      <c r="A18" s="50" t="s">
        <v>99</v>
      </c>
      <c r="B18" s="6" t="s">
        <v>37</v>
      </c>
      <c r="C18" s="16" t="s">
        <v>15</v>
      </c>
      <c r="D18" s="6" t="s">
        <v>9</v>
      </c>
      <c r="E18" s="7">
        <v>25</v>
      </c>
      <c r="F18" s="10">
        <v>1.3</v>
      </c>
      <c r="G18" s="7">
        <f>E18*F18</f>
        <v>32.5</v>
      </c>
      <c r="H18" s="16" t="s">
        <v>104</v>
      </c>
      <c r="I18" s="12">
        <v>226</v>
      </c>
    </row>
    <row r="19" spans="1:9" ht="38.25" x14ac:dyDescent="0.2">
      <c r="A19" s="51" t="s">
        <v>100</v>
      </c>
      <c r="B19" s="6" t="s">
        <v>30</v>
      </c>
      <c r="C19" s="6" t="s">
        <v>15</v>
      </c>
      <c r="D19" s="6" t="s">
        <v>9</v>
      </c>
      <c r="E19" s="5">
        <v>5</v>
      </c>
      <c r="F19" s="5">
        <v>12</v>
      </c>
      <c r="G19" s="5">
        <f>E19*F19</f>
        <v>60</v>
      </c>
      <c r="H19" s="9" t="s">
        <v>102</v>
      </c>
      <c r="I19" s="6">
        <v>226</v>
      </c>
    </row>
    <row r="20" spans="1:9" ht="38.25" x14ac:dyDescent="0.2">
      <c r="A20" s="51" t="s">
        <v>100</v>
      </c>
      <c r="B20" s="16" t="s">
        <v>72</v>
      </c>
      <c r="C20" s="16" t="s">
        <v>15</v>
      </c>
      <c r="D20" s="16" t="s">
        <v>121</v>
      </c>
      <c r="E20" s="11">
        <v>100</v>
      </c>
      <c r="F20" s="17">
        <v>2.9</v>
      </c>
      <c r="G20" s="18">
        <f>E20*F20</f>
        <v>290</v>
      </c>
      <c r="H20" s="9" t="s">
        <v>102</v>
      </c>
      <c r="I20" s="16">
        <v>226</v>
      </c>
    </row>
    <row r="21" spans="1:9" ht="38.25" x14ac:dyDescent="0.2">
      <c r="A21" s="51" t="s">
        <v>100</v>
      </c>
      <c r="B21" s="20" t="str">
        <f>'[1]Приложение 1'!B21</f>
        <v>Завоз песка в песочницы</v>
      </c>
      <c r="C21" s="20" t="str">
        <f>'[1]Приложение 1'!C21</f>
        <v>19 линия д. 4</v>
      </c>
      <c r="D21" s="20" t="str">
        <f>'[1]Приложение 1'!D21</f>
        <v>м.куб.</v>
      </c>
      <c r="E21" s="21">
        <f>'[1]Приложение 1'!E21</f>
        <v>0.63</v>
      </c>
      <c r="F21" s="21">
        <f>'[1]Приложение 1'!F21</f>
        <v>2.0634920634920637</v>
      </c>
      <c r="G21" s="21">
        <f>'[1]Приложение 1'!G21</f>
        <v>1.3</v>
      </c>
      <c r="H21" s="9" t="s">
        <v>102</v>
      </c>
      <c r="I21" s="20">
        <f>'[1]Приложение 1'!I21</f>
        <v>226</v>
      </c>
    </row>
    <row r="22" spans="1:9" ht="38.25" x14ac:dyDescent="0.2">
      <c r="A22" s="51" t="s">
        <v>100</v>
      </c>
      <c r="B22" s="20" t="str">
        <f>'[1]Приложение 1'!B44</f>
        <v>Завоз песка в песочницы</v>
      </c>
      <c r="C22" s="20" t="str">
        <f>'[1]Приложение 1'!C44</f>
        <v>Большой пр. д. 76 лит. Б</v>
      </c>
      <c r="D22" s="20" t="str">
        <f>'[1]Приложение 1'!D44</f>
        <v>м.куб.</v>
      </c>
      <c r="E22" s="21">
        <f>'[1]Приложение 1'!E44</f>
        <v>0.63</v>
      </c>
      <c r="F22" s="21">
        <f>'[1]Приложение 1'!F44</f>
        <v>2.0634920634920637</v>
      </c>
      <c r="G22" s="21">
        <f>'[1]Приложение 1'!G44</f>
        <v>1.3</v>
      </c>
      <c r="H22" s="9" t="s">
        <v>102</v>
      </c>
      <c r="I22" s="20">
        <f>'[1]Приложение 1'!I44</f>
        <v>226</v>
      </c>
    </row>
    <row r="23" spans="1:9" ht="102" x14ac:dyDescent="0.2">
      <c r="A23" s="50" t="s">
        <v>98</v>
      </c>
      <c r="B23" s="19" t="s">
        <v>35</v>
      </c>
      <c r="C23" s="16" t="s">
        <v>90</v>
      </c>
      <c r="D23" s="16" t="s">
        <v>9</v>
      </c>
      <c r="E23" s="11">
        <v>6</v>
      </c>
      <c r="F23" s="11">
        <v>60</v>
      </c>
      <c r="G23" s="5">
        <f>E23*F23</f>
        <v>360</v>
      </c>
      <c r="H23" s="16" t="s">
        <v>107</v>
      </c>
      <c r="I23" s="16">
        <v>226</v>
      </c>
    </row>
    <row r="24" spans="1:9" ht="102" x14ac:dyDescent="0.2">
      <c r="A24" s="50" t="s">
        <v>98</v>
      </c>
      <c r="B24" s="19" t="s">
        <v>94</v>
      </c>
      <c r="C24" s="16" t="s">
        <v>15</v>
      </c>
      <c r="D24" s="16" t="s">
        <v>9</v>
      </c>
      <c r="E24" s="11">
        <v>3</v>
      </c>
      <c r="F24" s="11">
        <v>700</v>
      </c>
      <c r="G24" s="5">
        <f>E24*F24</f>
        <v>2100</v>
      </c>
      <c r="H24" s="16" t="s">
        <v>107</v>
      </c>
      <c r="I24" s="16">
        <v>310</v>
      </c>
    </row>
    <row r="25" spans="1:9" ht="63.75" x14ac:dyDescent="0.2">
      <c r="A25" s="50" t="s">
        <v>97</v>
      </c>
      <c r="B25" s="6" t="s">
        <v>13</v>
      </c>
      <c r="C25" s="6" t="s">
        <v>15</v>
      </c>
      <c r="D25" s="6" t="s">
        <v>9</v>
      </c>
      <c r="E25" s="5">
        <v>1</v>
      </c>
      <c r="F25" s="5">
        <v>800</v>
      </c>
      <c r="G25" s="5">
        <f>E25*F25</f>
        <v>800</v>
      </c>
      <c r="H25" s="6" t="s">
        <v>113</v>
      </c>
      <c r="I25" s="6">
        <v>310</v>
      </c>
    </row>
    <row r="26" spans="1:9" ht="216.75" x14ac:dyDescent="0.2">
      <c r="A26" s="51" t="s">
        <v>99</v>
      </c>
      <c r="B26" s="20" t="str">
        <f>'[1]Приложение 1'!B33</f>
        <v>Окраска ограждений газонов</v>
      </c>
      <c r="C26" s="20" t="str">
        <f>'[1]Приложение 1'!C33</f>
        <v>Большой пр. д. 76 лит. Б</v>
      </c>
      <c r="D26" s="20" t="str">
        <f>'[1]Приложение 1'!D33</f>
        <v>пог.м</v>
      </c>
      <c r="E26" s="21">
        <f>'[1]Приложение 1'!E33</f>
        <v>152</v>
      </c>
      <c r="F26" s="21">
        <f>'[1]Приложение 1'!F33</f>
        <v>0.13486842105263158</v>
      </c>
      <c r="G26" s="21">
        <f>'[1]Приложение 1'!G33</f>
        <v>20.5</v>
      </c>
      <c r="H26" s="16" t="s">
        <v>104</v>
      </c>
      <c r="I26" s="20">
        <v>225</v>
      </c>
    </row>
    <row r="27" spans="1:9" ht="51" x14ac:dyDescent="0.2">
      <c r="A27" s="51" t="s">
        <v>100</v>
      </c>
      <c r="B27" s="16" t="s">
        <v>23</v>
      </c>
      <c r="C27" s="16" t="s">
        <v>15</v>
      </c>
      <c r="D27" s="16" t="s">
        <v>9</v>
      </c>
      <c r="E27" s="11">
        <v>35</v>
      </c>
      <c r="F27" s="11">
        <v>9</v>
      </c>
      <c r="G27" s="18">
        <f>E27*F27</f>
        <v>315</v>
      </c>
      <c r="H27" s="9" t="s">
        <v>102</v>
      </c>
      <c r="I27" s="16">
        <v>226</v>
      </c>
    </row>
    <row r="28" spans="1:9" ht="51" x14ac:dyDescent="0.2">
      <c r="A28" s="51" t="s">
        <v>100</v>
      </c>
      <c r="B28" s="6" t="s">
        <v>39</v>
      </c>
      <c r="C28" s="6" t="s">
        <v>15</v>
      </c>
      <c r="D28" s="20" t="s">
        <v>89</v>
      </c>
      <c r="E28" s="5">
        <v>1</v>
      </c>
      <c r="F28" s="7">
        <v>1</v>
      </c>
      <c r="G28" s="7">
        <v>100</v>
      </c>
      <c r="H28" s="9" t="s">
        <v>102</v>
      </c>
      <c r="I28" s="53">
        <v>226</v>
      </c>
    </row>
    <row r="29" spans="1:9" ht="216.75" x14ac:dyDescent="0.2">
      <c r="A29" s="50" t="s">
        <v>99</v>
      </c>
      <c r="B29" s="16" t="s">
        <v>32</v>
      </c>
      <c r="C29" s="16" t="s">
        <v>15</v>
      </c>
      <c r="D29" s="16" t="s">
        <v>10</v>
      </c>
      <c r="E29" s="5">
        <v>500</v>
      </c>
      <c r="F29" s="17">
        <v>0.2</v>
      </c>
      <c r="G29" s="5">
        <v>240</v>
      </c>
      <c r="H29" s="16" t="s">
        <v>104</v>
      </c>
      <c r="I29" s="16">
        <v>225</v>
      </c>
    </row>
    <row r="30" spans="1:9" ht="38.25" x14ac:dyDescent="0.2">
      <c r="A30" s="51" t="s">
        <v>100</v>
      </c>
      <c r="B30" s="9" t="s">
        <v>74</v>
      </c>
      <c r="C30" s="9" t="s">
        <v>15</v>
      </c>
      <c r="D30" s="12" t="s">
        <v>9</v>
      </c>
      <c r="E30" s="15">
        <v>40</v>
      </c>
      <c r="F30" s="5">
        <v>22</v>
      </c>
      <c r="G30" s="7">
        <f>E30*F30</f>
        <v>880</v>
      </c>
      <c r="H30" s="9" t="s">
        <v>102</v>
      </c>
      <c r="I30" s="12">
        <v>310</v>
      </c>
    </row>
    <row r="31" spans="1:9" ht="38.25" x14ac:dyDescent="0.2">
      <c r="A31" s="51" t="s">
        <v>100</v>
      </c>
      <c r="B31" s="16" t="s">
        <v>28</v>
      </c>
      <c r="C31" s="16" t="s">
        <v>15</v>
      </c>
      <c r="D31" s="16" t="s">
        <v>9</v>
      </c>
      <c r="E31" s="11">
        <v>1500</v>
      </c>
      <c r="F31" s="5">
        <v>1.7</v>
      </c>
      <c r="G31" s="18">
        <f>E31*F31</f>
        <v>2550</v>
      </c>
      <c r="H31" s="9" t="s">
        <v>102</v>
      </c>
      <c r="I31" s="16">
        <v>310</v>
      </c>
    </row>
    <row r="32" spans="1:9" ht="38.25" x14ac:dyDescent="0.2">
      <c r="A32" s="51" t="s">
        <v>100</v>
      </c>
      <c r="B32" s="20" t="str">
        <f>'[1]Приложение 1'!B17</f>
        <v>Посадка кустарников</v>
      </c>
      <c r="C32" s="20" t="str">
        <f>'[1]Приложение 1'!C17</f>
        <v>19 линия д. 4</v>
      </c>
      <c r="D32" s="20" t="str">
        <f>'[1]Приложение 1'!D17</f>
        <v>шт.</v>
      </c>
      <c r="E32" s="21">
        <f>'[1]Приложение 1'!E17</f>
        <v>18</v>
      </c>
      <c r="F32" s="21">
        <f>'[1]Приложение 1'!F17</f>
        <v>5.1055555555555561</v>
      </c>
      <c r="G32" s="21">
        <f>'[1]Приложение 1'!G17</f>
        <v>91.9</v>
      </c>
      <c r="H32" s="9" t="s">
        <v>102</v>
      </c>
      <c r="I32" s="20">
        <f>'[1]Приложение 1'!I17</f>
        <v>310</v>
      </c>
    </row>
    <row r="33" spans="1:9" ht="38.25" x14ac:dyDescent="0.2">
      <c r="A33" s="51" t="s">
        <v>100</v>
      </c>
      <c r="B33" s="16" t="s">
        <v>92</v>
      </c>
      <c r="C33" s="16" t="s">
        <v>15</v>
      </c>
      <c r="D33" s="16" t="s">
        <v>9</v>
      </c>
      <c r="E33" s="11">
        <v>15300</v>
      </c>
      <c r="F33" s="5">
        <v>0.1</v>
      </c>
      <c r="G33" s="18">
        <v>1600</v>
      </c>
      <c r="H33" s="9" t="s">
        <v>102</v>
      </c>
      <c r="I33" s="16">
        <v>226</v>
      </c>
    </row>
    <row r="34" spans="1:9" ht="216.75" x14ac:dyDescent="0.2">
      <c r="A34" s="50" t="s">
        <v>99</v>
      </c>
      <c r="B34" s="16" t="s">
        <v>119</v>
      </c>
      <c r="C34" s="13" t="s">
        <v>15</v>
      </c>
      <c r="D34" s="13" t="s">
        <v>9</v>
      </c>
      <c r="E34" s="14">
        <v>10</v>
      </c>
      <c r="F34" s="14">
        <v>140</v>
      </c>
      <c r="G34" s="7">
        <f>E34*F34</f>
        <v>1400</v>
      </c>
      <c r="H34" s="16" t="s">
        <v>104</v>
      </c>
      <c r="I34" s="13">
        <v>310</v>
      </c>
    </row>
    <row r="35" spans="1:9" ht="102" x14ac:dyDescent="0.2">
      <c r="A35" s="50" t="s">
        <v>98</v>
      </c>
      <c r="B35" s="13" t="s">
        <v>77</v>
      </c>
      <c r="C35" s="16" t="s">
        <v>36</v>
      </c>
      <c r="D35" s="13" t="s">
        <v>9</v>
      </c>
      <c r="E35" s="14">
        <v>300</v>
      </c>
      <c r="F35" s="14">
        <v>0.3</v>
      </c>
      <c r="G35" s="7">
        <f>E35*F35</f>
        <v>90</v>
      </c>
      <c r="H35" s="16" t="s">
        <v>107</v>
      </c>
      <c r="I35" s="13">
        <v>346</v>
      </c>
    </row>
    <row r="36" spans="1:9" ht="38.25" x14ac:dyDescent="0.2">
      <c r="A36" s="51" t="s">
        <v>100</v>
      </c>
      <c r="B36" s="16" t="s">
        <v>24</v>
      </c>
      <c r="C36" s="16" t="s">
        <v>15</v>
      </c>
      <c r="D36" s="16" t="s">
        <v>9</v>
      </c>
      <c r="E36" s="11">
        <v>2</v>
      </c>
      <c r="F36" s="11">
        <v>15</v>
      </c>
      <c r="G36" s="18">
        <v>30</v>
      </c>
      <c r="H36" s="9" t="s">
        <v>102</v>
      </c>
      <c r="I36" s="16">
        <v>346</v>
      </c>
    </row>
    <row r="37" spans="1:9" ht="38.25" x14ac:dyDescent="0.2">
      <c r="A37" s="50" t="s">
        <v>116</v>
      </c>
      <c r="B37" s="16" t="s">
        <v>25</v>
      </c>
      <c r="C37" s="16" t="s">
        <v>15</v>
      </c>
      <c r="D37" s="16" t="s">
        <v>9</v>
      </c>
      <c r="E37" s="5">
        <v>5</v>
      </c>
      <c r="F37" s="11">
        <v>300</v>
      </c>
      <c r="G37" s="5">
        <f>E37*F37</f>
        <v>1500</v>
      </c>
      <c r="H37" s="16" t="s">
        <v>105</v>
      </c>
      <c r="I37" s="6">
        <v>226</v>
      </c>
    </row>
    <row r="38" spans="1:9" ht="51" x14ac:dyDescent="0.2">
      <c r="A38" s="51" t="s">
        <v>100</v>
      </c>
      <c r="B38" s="20" t="str">
        <f>'[1]Приложение 1'!B22</f>
        <v>Регулировка высотного положения крышки колодца (в отсеве детской площадки)</v>
      </c>
      <c r="C38" s="20" t="str">
        <f>'[1]Приложение 1'!C22</f>
        <v>19 линия д. 4</v>
      </c>
      <c r="D38" s="20" t="str">
        <f>'[1]Приложение 1'!D22</f>
        <v>шт.</v>
      </c>
      <c r="E38" s="21">
        <f>'[1]Приложение 1'!E22</f>
        <v>1</v>
      </c>
      <c r="F38" s="21">
        <f>'[1]Приложение 1'!F22</f>
        <v>1.8</v>
      </c>
      <c r="G38" s="21">
        <f>'[1]Приложение 1'!G22</f>
        <v>1.8</v>
      </c>
      <c r="H38" s="9" t="s">
        <v>102</v>
      </c>
      <c r="I38" s="20">
        <f>'[1]Приложение 1'!I22</f>
        <v>226</v>
      </c>
    </row>
    <row r="39" spans="1:9" ht="216.75" x14ac:dyDescent="0.2">
      <c r="A39" s="50" t="s">
        <v>99</v>
      </c>
      <c r="B39" s="9" t="s">
        <v>84</v>
      </c>
      <c r="C39" s="9" t="s">
        <v>15</v>
      </c>
      <c r="D39" s="9" t="s">
        <v>9</v>
      </c>
      <c r="E39" s="5">
        <v>40</v>
      </c>
      <c r="F39" s="10">
        <v>2.5</v>
      </c>
      <c r="G39" s="5">
        <f>E39*F39</f>
        <v>100</v>
      </c>
      <c r="H39" s="16" t="s">
        <v>104</v>
      </c>
      <c r="I39" s="9">
        <v>225</v>
      </c>
    </row>
    <row r="40" spans="1:9" ht="38.25" x14ac:dyDescent="0.2">
      <c r="A40" s="51" t="s">
        <v>100</v>
      </c>
      <c r="B40" s="9" t="s">
        <v>17</v>
      </c>
      <c r="C40" s="9" t="s">
        <v>15</v>
      </c>
      <c r="D40" s="9" t="s">
        <v>9</v>
      </c>
      <c r="E40" s="10">
        <v>25</v>
      </c>
      <c r="F40" s="10">
        <f>G40/E40</f>
        <v>8</v>
      </c>
      <c r="G40" s="5">
        <v>200</v>
      </c>
      <c r="H40" s="9" t="s">
        <v>102</v>
      </c>
      <c r="I40" s="9">
        <v>225</v>
      </c>
    </row>
    <row r="41" spans="1:9" ht="140.25" x14ac:dyDescent="0.2">
      <c r="A41" s="50" t="s">
        <v>108</v>
      </c>
      <c r="B41" s="9" t="s">
        <v>14</v>
      </c>
      <c r="C41" s="9" t="s">
        <v>15</v>
      </c>
      <c r="D41" s="20" t="s">
        <v>89</v>
      </c>
      <c r="E41" s="5">
        <v>1500</v>
      </c>
      <c r="F41" s="10">
        <v>1.8</v>
      </c>
      <c r="G41" s="5">
        <f>E41*F41</f>
        <v>2700</v>
      </c>
      <c r="H41" s="9" t="s">
        <v>106</v>
      </c>
      <c r="I41" s="6">
        <v>226</v>
      </c>
    </row>
    <row r="42" spans="1:9" ht="38.25" x14ac:dyDescent="0.2">
      <c r="A42" s="51" t="s">
        <v>100</v>
      </c>
      <c r="B42" s="16" t="s">
        <v>73</v>
      </c>
      <c r="C42" s="9" t="s">
        <v>15</v>
      </c>
      <c r="D42" s="20" t="s">
        <v>89</v>
      </c>
      <c r="E42" s="15">
        <v>700</v>
      </c>
      <c r="F42" s="15">
        <v>0.2</v>
      </c>
      <c r="G42" s="7">
        <f>E42*F42</f>
        <v>140</v>
      </c>
      <c r="H42" s="9" t="s">
        <v>102</v>
      </c>
      <c r="I42" s="12">
        <v>226</v>
      </c>
    </row>
    <row r="43" spans="1:9" ht="63.75" x14ac:dyDescent="0.2">
      <c r="A43" s="51" t="s">
        <v>110</v>
      </c>
      <c r="B43" s="20" t="s">
        <v>111</v>
      </c>
      <c r="C43" s="20" t="s">
        <v>114</v>
      </c>
      <c r="D43" s="20" t="s">
        <v>89</v>
      </c>
      <c r="E43" s="21">
        <v>500</v>
      </c>
      <c r="F43" s="21">
        <f>G43/E43</f>
        <v>2</v>
      </c>
      <c r="G43" s="21">
        <v>1000</v>
      </c>
      <c r="H43" s="9" t="s">
        <v>112</v>
      </c>
      <c r="I43" s="20">
        <v>226</v>
      </c>
    </row>
    <row r="44" spans="1:9" ht="63.75" x14ac:dyDescent="0.2">
      <c r="A44" s="50" t="s">
        <v>97</v>
      </c>
      <c r="B44" s="16" t="s">
        <v>83</v>
      </c>
      <c r="C44" s="13" t="s">
        <v>15</v>
      </c>
      <c r="D44" s="13" t="s">
        <v>9</v>
      </c>
      <c r="E44" s="14">
        <v>3</v>
      </c>
      <c r="F44" s="14">
        <v>100</v>
      </c>
      <c r="G44" s="7">
        <v>300</v>
      </c>
      <c r="H44" s="6" t="s">
        <v>113</v>
      </c>
      <c r="I44" s="13">
        <v>226</v>
      </c>
    </row>
    <row r="45" spans="1:9" ht="216.75" x14ac:dyDescent="0.2">
      <c r="A45" s="50" t="s">
        <v>99</v>
      </c>
      <c r="B45" s="16" t="s">
        <v>31</v>
      </c>
      <c r="C45" s="16" t="s">
        <v>15</v>
      </c>
      <c r="D45" s="16" t="s">
        <v>10</v>
      </c>
      <c r="E45" s="5">
        <v>1110</v>
      </c>
      <c r="F45" s="17">
        <v>1.8</v>
      </c>
      <c r="G45" s="5">
        <f t="shared" ref="G45:G50" si="0">E45*F45</f>
        <v>1998</v>
      </c>
      <c r="H45" s="16" t="s">
        <v>104</v>
      </c>
      <c r="I45" s="16">
        <v>225</v>
      </c>
    </row>
    <row r="46" spans="1:9" ht="140.25" x14ac:dyDescent="0.2">
      <c r="A46" s="50" t="s">
        <v>108</v>
      </c>
      <c r="B46" s="9" t="s">
        <v>16</v>
      </c>
      <c r="C46" s="9" t="s">
        <v>15</v>
      </c>
      <c r="D46" s="20" t="s">
        <v>89</v>
      </c>
      <c r="E46" s="5">
        <v>800</v>
      </c>
      <c r="F46" s="10">
        <v>1.9</v>
      </c>
      <c r="G46" s="5">
        <f t="shared" si="0"/>
        <v>1520</v>
      </c>
      <c r="H46" s="9" t="s">
        <v>106</v>
      </c>
      <c r="I46" s="6">
        <v>226</v>
      </c>
    </row>
    <row r="47" spans="1:9" ht="140.25" x14ac:dyDescent="0.2">
      <c r="A47" s="50" t="s">
        <v>108</v>
      </c>
      <c r="B47" s="20" t="s">
        <v>117</v>
      </c>
      <c r="C47" s="20" t="s">
        <v>114</v>
      </c>
      <c r="D47" s="20" t="s">
        <v>89</v>
      </c>
      <c r="E47" s="21">
        <v>100</v>
      </c>
      <c r="F47" s="21">
        <v>3.5</v>
      </c>
      <c r="G47" s="21">
        <f t="shared" si="0"/>
        <v>350</v>
      </c>
      <c r="H47" s="9" t="s">
        <v>106</v>
      </c>
      <c r="I47" s="6">
        <v>226</v>
      </c>
    </row>
    <row r="48" spans="1:9" ht="63.75" x14ac:dyDescent="0.2">
      <c r="A48" s="51" t="s">
        <v>100</v>
      </c>
      <c r="B48" s="6" t="s">
        <v>87</v>
      </c>
      <c r="C48" s="6" t="s">
        <v>15</v>
      </c>
      <c r="D48" s="20" t="s">
        <v>89</v>
      </c>
      <c r="E48" s="5">
        <v>800</v>
      </c>
      <c r="F48" s="5">
        <v>6.2</v>
      </c>
      <c r="G48" s="5">
        <f t="shared" si="0"/>
        <v>4960</v>
      </c>
      <c r="H48" s="9" t="s">
        <v>102</v>
      </c>
      <c r="I48" s="6">
        <v>226</v>
      </c>
    </row>
    <row r="49" spans="1:9" ht="51" x14ac:dyDescent="0.2">
      <c r="A49" s="51" t="s">
        <v>100</v>
      </c>
      <c r="B49" s="6" t="s">
        <v>29</v>
      </c>
      <c r="C49" s="6" t="s">
        <v>15</v>
      </c>
      <c r="D49" s="20" t="s">
        <v>89</v>
      </c>
      <c r="E49" s="5">
        <v>300</v>
      </c>
      <c r="F49" s="5">
        <v>3.6</v>
      </c>
      <c r="G49" s="5">
        <f t="shared" si="0"/>
        <v>1080</v>
      </c>
      <c r="H49" s="9" t="s">
        <v>102</v>
      </c>
      <c r="I49" s="6">
        <v>226</v>
      </c>
    </row>
    <row r="50" spans="1:9" ht="51.75" customHeight="1" x14ac:dyDescent="0.2">
      <c r="A50" s="51" t="s">
        <v>100</v>
      </c>
      <c r="B50" s="9" t="s">
        <v>18</v>
      </c>
      <c r="C50" s="9" t="s">
        <v>15</v>
      </c>
      <c r="D50" s="9" t="s">
        <v>9</v>
      </c>
      <c r="E50" s="10">
        <v>20</v>
      </c>
      <c r="F50" s="10">
        <v>10</v>
      </c>
      <c r="G50" s="5">
        <f t="shared" si="0"/>
        <v>200</v>
      </c>
      <c r="H50" s="9" t="s">
        <v>102</v>
      </c>
      <c r="I50" s="9">
        <v>225</v>
      </c>
    </row>
    <row r="51" spans="1:9" ht="38.25" x14ac:dyDescent="0.2">
      <c r="A51" s="51" t="s">
        <v>100</v>
      </c>
      <c r="B51" s="6" t="s">
        <v>88</v>
      </c>
      <c r="C51" s="6" t="s">
        <v>15</v>
      </c>
      <c r="D51" s="20" t="s">
        <v>9</v>
      </c>
      <c r="E51" s="5">
        <v>15</v>
      </c>
      <c r="F51" s="5">
        <f>G51/E51</f>
        <v>45.266666666666666</v>
      </c>
      <c r="G51" s="18">
        <v>679</v>
      </c>
      <c r="H51" s="9" t="s">
        <v>102</v>
      </c>
      <c r="I51" s="6">
        <v>226</v>
      </c>
    </row>
    <row r="52" spans="1:9" ht="38.25" x14ac:dyDescent="0.2">
      <c r="A52" s="51" t="s">
        <v>100</v>
      </c>
      <c r="B52" s="16" t="s">
        <v>20</v>
      </c>
      <c r="C52" s="16" t="s">
        <v>15</v>
      </c>
      <c r="D52" s="20" t="s">
        <v>89</v>
      </c>
      <c r="E52" s="11">
        <v>56106</v>
      </c>
      <c r="F52" s="11">
        <f>G52/E52</f>
        <v>4.3150465190888672E-2</v>
      </c>
      <c r="G52" s="11">
        <v>2421</v>
      </c>
      <c r="H52" s="9" t="s">
        <v>102</v>
      </c>
      <c r="I52" s="16">
        <v>226</v>
      </c>
    </row>
    <row r="53" spans="1:9" ht="38.25" x14ac:dyDescent="0.2">
      <c r="A53" s="51" t="s">
        <v>100</v>
      </c>
      <c r="B53" s="9" t="s">
        <v>93</v>
      </c>
      <c r="C53" s="9" t="s">
        <v>15</v>
      </c>
      <c r="D53" s="9" t="s">
        <v>9</v>
      </c>
      <c r="E53" s="15">
        <v>25</v>
      </c>
      <c r="F53" s="5">
        <f>G53/E53</f>
        <v>210.4</v>
      </c>
      <c r="G53" s="7">
        <v>5260</v>
      </c>
      <c r="H53" s="9" t="s">
        <v>102</v>
      </c>
      <c r="I53" s="9">
        <v>226</v>
      </c>
    </row>
    <row r="54" spans="1:9" ht="38.25" x14ac:dyDescent="0.2">
      <c r="A54" s="50" t="s">
        <v>116</v>
      </c>
      <c r="B54" s="16" t="s">
        <v>26</v>
      </c>
      <c r="C54" s="16" t="s">
        <v>15</v>
      </c>
      <c r="D54" s="16" t="s">
        <v>9</v>
      </c>
      <c r="E54" s="5">
        <v>25</v>
      </c>
      <c r="F54" s="11">
        <v>4</v>
      </c>
      <c r="G54" s="5">
        <f>E54*F54</f>
        <v>100</v>
      </c>
      <c r="H54" s="16" t="s">
        <v>105</v>
      </c>
      <c r="I54" s="6">
        <v>226</v>
      </c>
    </row>
    <row r="55" spans="1:9" ht="38.25" x14ac:dyDescent="0.2">
      <c r="A55" s="51" t="s">
        <v>100</v>
      </c>
      <c r="B55" s="16" t="s">
        <v>27</v>
      </c>
      <c r="C55" s="16" t="s">
        <v>15</v>
      </c>
      <c r="D55" s="16" t="s">
        <v>9</v>
      </c>
      <c r="E55" s="5">
        <v>1</v>
      </c>
      <c r="F55" s="11">
        <v>100</v>
      </c>
      <c r="G55" s="5">
        <f>E55*F55</f>
        <v>100</v>
      </c>
      <c r="H55" s="9" t="s">
        <v>102</v>
      </c>
      <c r="I55" s="6">
        <v>226</v>
      </c>
    </row>
    <row r="56" spans="1:9" ht="38.25" x14ac:dyDescent="0.2">
      <c r="A56" s="51" t="s">
        <v>100</v>
      </c>
      <c r="B56" s="16" t="s">
        <v>95</v>
      </c>
      <c r="C56" s="16" t="s">
        <v>114</v>
      </c>
      <c r="D56" s="20" t="s">
        <v>9</v>
      </c>
      <c r="E56" s="11">
        <v>1</v>
      </c>
      <c r="F56" s="11">
        <v>500</v>
      </c>
      <c r="G56" s="11">
        <v>500</v>
      </c>
      <c r="H56" s="9" t="s">
        <v>112</v>
      </c>
      <c r="I56" s="16">
        <v>226</v>
      </c>
    </row>
    <row r="57" spans="1:9" ht="140.25" x14ac:dyDescent="0.2">
      <c r="A57" s="50" t="s">
        <v>108</v>
      </c>
      <c r="B57" s="20" t="s">
        <v>118</v>
      </c>
      <c r="C57" s="20" t="s">
        <v>114</v>
      </c>
      <c r="D57" s="20" t="s">
        <v>9</v>
      </c>
      <c r="E57" s="21">
        <v>15</v>
      </c>
      <c r="F57" s="21">
        <v>10</v>
      </c>
      <c r="G57" s="21">
        <f>E57*F57</f>
        <v>150</v>
      </c>
      <c r="H57" s="9" t="s">
        <v>106</v>
      </c>
      <c r="I57" s="6">
        <v>226</v>
      </c>
    </row>
    <row r="58" spans="1:9" ht="38.25" x14ac:dyDescent="0.2">
      <c r="A58" s="51" t="s">
        <v>100</v>
      </c>
      <c r="B58" s="6" t="s">
        <v>12</v>
      </c>
      <c r="C58" s="16" t="s">
        <v>15</v>
      </c>
      <c r="D58" s="6" t="s">
        <v>9</v>
      </c>
      <c r="E58" s="15">
        <v>15</v>
      </c>
      <c r="F58" s="15">
        <v>70</v>
      </c>
      <c r="G58" s="7">
        <f>E58*F58</f>
        <v>1050</v>
      </c>
      <c r="H58" s="9" t="s">
        <v>102</v>
      </c>
      <c r="I58" s="12">
        <v>310</v>
      </c>
    </row>
    <row r="59" spans="1:9" ht="38.25" x14ac:dyDescent="0.2">
      <c r="A59" s="51" t="s">
        <v>100</v>
      </c>
      <c r="B59" s="20" t="str">
        <f>'[1]Приложение 1'!B20</f>
        <v>Установка детского игрового оборудования</v>
      </c>
      <c r="C59" s="20" t="str">
        <f>'[1]Приложение 1'!C20</f>
        <v>19 линия д. 4</v>
      </c>
      <c r="D59" s="20" t="str">
        <f>'[1]Приложение 1'!D20</f>
        <v>шт.</v>
      </c>
      <c r="E59" s="21">
        <f>'[1]Приложение 1'!E20</f>
        <v>3</v>
      </c>
      <c r="F59" s="21">
        <f>'[1]Приложение 1'!F20</f>
        <v>37.266666666666666</v>
      </c>
      <c r="G59" s="21">
        <f>'[1]Приложение 1'!G20</f>
        <v>111.8</v>
      </c>
      <c r="H59" s="9" t="s">
        <v>102</v>
      </c>
      <c r="I59" s="20">
        <f>'[1]Приложение 1'!I20</f>
        <v>310</v>
      </c>
    </row>
    <row r="60" spans="1:9" ht="38.25" x14ac:dyDescent="0.2">
      <c r="A60" s="51" t="s">
        <v>100</v>
      </c>
      <c r="B60" s="20" t="str">
        <f>'[1]Приложение 1'!B43</f>
        <v>Установка детского игрового оборудования</v>
      </c>
      <c r="C60" s="20" t="str">
        <f>'[1]Приложение 1'!C43</f>
        <v>Большой пр. д. 76 лит. Б</v>
      </c>
      <c r="D60" s="20" t="str">
        <f>'[1]Приложение 1'!D43</f>
        <v>шт.</v>
      </c>
      <c r="E60" s="21">
        <f>'[1]Приложение 1'!E43</f>
        <v>3</v>
      </c>
      <c r="F60" s="21">
        <f>'[1]Приложение 1'!F43</f>
        <v>126.23333333333333</v>
      </c>
      <c r="G60" s="21">
        <f>'[1]Приложение 1'!G43</f>
        <v>378.7</v>
      </c>
      <c r="H60" s="9" t="s">
        <v>102</v>
      </c>
      <c r="I60" s="20">
        <f>'[1]Приложение 1'!I43</f>
        <v>310</v>
      </c>
    </row>
    <row r="61" spans="1:9" ht="89.25" x14ac:dyDescent="0.2">
      <c r="A61" s="52" t="s">
        <v>115</v>
      </c>
      <c r="B61" s="20" t="s">
        <v>101</v>
      </c>
      <c r="C61" s="20" t="s">
        <v>15</v>
      </c>
      <c r="D61" s="20" t="s">
        <v>9</v>
      </c>
      <c r="E61" s="21">
        <v>5</v>
      </c>
      <c r="F61" s="21">
        <v>50</v>
      </c>
      <c r="G61" s="21">
        <f>F61*E61</f>
        <v>250</v>
      </c>
      <c r="H61" s="9" t="s">
        <v>103</v>
      </c>
      <c r="I61" s="2">
        <v>226</v>
      </c>
    </row>
    <row r="62" spans="1:9" ht="216.75" x14ac:dyDescent="0.2">
      <c r="A62" s="50" t="s">
        <v>99</v>
      </c>
      <c r="B62" s="6" t="s">
        <v>75</v>
      </c>
      <c r="C62" s="16" t="s">
        <v>15</v>
      </c>
      <c r="D62" s="6" t="s">
        <v>9</v>
      </c>
      <c r="E62" s="7">
        <v>15</v>
      </c>
      <c r="F62" s="10">
        <v>15</v>
      </c>
      <c r="G62" s="7">
        <f>E62*F62</f>
        <v>225</v>
      </c>
      <c r="H62" s="16" t="s">
        <v>104</v>
      </c>
      <c r="I62" s="12">
        <v>310</v>
      </c>
    </row>
    <row r="63" spans="1:9" ht="216.75" x14ac:dyDescent="0.2">
      <c r="A63" s="51" t="s">
        <v>99</v>
      </c>
      <c r="B63" s="20" t="str">
        <f>'[1]Приложение 1'!B15</f>
        <v>Установка малых архитектурных форм</v>
      </c>
      <c r="C63" s="20" t="str">
        <f>'[1]Приложение 1'!C15</f>
        <v>19 линия д. 4</v>
      </c>
      <c r="D63" s="20" t="str">
        <f>'[1]Приложение 1'!D15</f>
        <v>шт.</v>
      </c>
      <c r="E63" s="21">
        <f>'[1]Приложение 1'!E15</f>
        <v>5</v>
      </c>
      <c r="F63" s="21">
        <f>'[1]Приложение 1'!F15</f>
        <v>22.1</v>
      </c>
      <c r="G63" s="21">
        <f>'[1]Приложение 1'!G15</f>
        <v>110.5</v>
      </c>
      <c r="H63" s="16" t="s">
        <v>104</v>
      </c>
      <c r="I63" s="20">
        <f>'[1]Приложение 1'!I15</f>
        <v>310</v>
      </c>
    </row>
    <row r="64" spans="1:9" ht="216.75" x14ac:dyDescent="0.2">
      <c r="A64" s="51" t="s">
        <v>99</v>
      </c>
      <c r="B64" s="20" t="str">
        <f>'[1]Приложение 1'!B36</f>
        <v>Установка малых архитектурных форм</v>
      </c>
      <c r="C64" s="20" t="str">
        <f>'[1]Приложение 1'!C36</f>
        <v>Большой пр. д. 76 лит. Б</v>
      </c>
      <c r="D64" s="20" t="str">
        <f>'[1]Приложение 1'!D36</f>
        <v>шт.</v>
      </c>
      <c r="E64" s="21">
        <f>'[1]Приложение 1'!E36</f>
        <v>11</v>
      </c>
      <c r="F64" s="21">
        <f>'[1]Приложение 1'!F36</f>
        <v>37.971428571428575</v>
      </c>
      <c r="G64" s="21">
        <f>'[1]Приложение 1'!G36</f>
        <v>265.8</v>
      </c>
      <c r="H64" s="16" t="s">
        <v>104</v>
      </c>
      <c r="I64" s="20">
        <f>'[1]Приложение 1'!I36</f>
        <v>310</v>
      </c>
    </row>
    <row r="65" spans="1:9" ht="216.75" x14ac:dyDescent="0.2">
      <c r="A65" s="51" t="s">
        <v>99</v>
      </c>
      <c r="B65" s="20" t="str">
        <f>'[1]Приложение 1'!B14</f>
        <v>Установка малых архитектурных форм (ранее демонтированных)</v>
      </c>
      <c r="C65" s="20" t="str">
        <f>'[1]Приложение 1'!C14</f>
        <v>19 линия д. 4</v>
      </c>
      <c r="D65" s="20" t="str">
        <f>'[1]Приложение 1'!D14</f>
        <v>шт.</v>
      </c>
      <c r="E65" s="21">
        <f>'[1]Приложение 1'!E14</f>
        <v>3</v>
      </c>
      <c r="F65" s="21">
        <f>'[1]Приложение 1'!F14</f>
        <v>1.0666666666666667</v>
      </c>
      <c r="G65" s="21">
        <f>'[1]Приложение 1'!G14</f>
        <v>3.2</v>
      </c>
      <c r="H65" s="16" t="s">
        <v>104</v>
      </c>
      <c r="I65" s="20">
        <v>226</v>
      </c>
    </row>
    <row r="66" spans="1:9" ht="216.75" x14ac:dyDescent="0.2">
      <c r="A66" s="51" t="s">
        <v>99</v>
      </c>
      <c r="B66" s="20" t="str">
        <f>'[1]Приложение 1'!B35</f>
        <v>Установка малых архитектурных форм (ранее демонтированных)</v>
      </c>
      <c r="C66" s="20" t="str">
        <f>'[1]Приложение 1'!C35</f>
        <v>Большой пр. д. 76 лит. Б</v>
      </c>
      <c r="D66" s="20" t="str">
        <f>'[1]Приложение 1'!D35</f>
        <v>шт.</v>
      </c>
      <c r="E66" s="21">
        <f>'[1]Приложение 1'!E35</f>
        <v>4</v>
      </c>
      <c r="F66" s="21">
        <f>'[1]Приложение 1'!F35</f>
        <v>1.075</v>
      </c>
      <c r="G66" s="21">
        <f>'[1]Приложение 1'!G35</f>
        <v>4.3</v>
      </c>
      <c r="H66" s="16" t="s">
        <v>104</v>
      </c>
      <c r="I66" s="20">
        <v>226</v>
      </c>
    </row>
    <row r="67" spans="1:9" ht="216.75" x14ac:dyDescent="0.2">
      <c r="A67" s="50" t="s">
        <v>99</v>
      </c>
      <c r="B67" s="16" t="s">
        <v>33</v>
      </c>
      <c r="C67" s="16" t="s">
        <v>15</v>
      </c>
      <c r="D67" s="16" t="s">
        <v>10</v>
      </c>
      <c r="E67" s="5">
        <v>500</v>
      </c>
      <c r="F67" s="17">
        <v>2.8</v>
      </c>
      <c r="G67" s="5">
        <f>E67*F67</f>
        <v>1400</v>
      </c>
      <c r="H67" s="16" t="s">
        <v>104</v>
      </c>
      <c r="I67" s="16">
        <v>310</v>
      </c>
    </row>
    <row r="68" spans="1:9" ht="216.75" x14ac:dyDescent="0.2">
      <c r="A68" s="51" t="s">
        <v>99</v>
      </c>
      <c r="B68" s="20" t="str">
        <f>'[1]Приложение 1'!B11</f>
        <v>Установка ограждений газонов</v>
      </c>
      <c r="C68" s="20" t="str">
        <f>'[1]Приложение 1'!C11</f>
        <v>19 линия д. 4</v>
      </c>
      <c r="D68" s="20" t="str">
        <f>'[1]Приложение 1'!D11</f>
        <v>пог.м</v>
      </c>
      <c r="E68" s="21">
        <f>'[1]Приложение 1'!E11</f>
        <v>27</v>
      </c>
      <c r="F68" s="21">
        <f>'[1]Приложение 1'!F11</f>
        <v>3.255555555555556</v>
      </c>
      <c r="G68" s="21">
        <f>'[1]Приложение 1'!G11</f>
        <v>87.9</v>
      </c>
      <c r="H68" s="16" t="s">
        <v>104</v>
      </c>
      <c r="I68" s="20">
        <v>310</v>
      </c>
    </row>
    <row r="69" spans="1:9" ht="216.75" x14ac:dyDescent="0.2">
      <c r="A69" s="51" t="s">
        <v>99</v>
      </c>
      <c r="B69" s="20" t="str">
        <f>'[1]Приложение 1'!B31</f>
        <v>Установка ограждений газонов</v>
      </c>
      <c r="C69" s="20" t="str">
        <f>'[1]Приложение 1'!C31</f>
        <v>Большой пр. д. 76 лит. Б</v>
      </c>
      <c r="D69" s="20" t="str">
        <f>'[1]Приложение 1'!D31</f>
        <v>пог.м</v>
      </c>
      <c r="E69" s="21">
        <f>'[1]Приложение 1'!E31</f>
        <v>4</v>
      </c>
      <c r="F69" s="21">
        <f>'[1]Приложение 1'!F31</f>
        <v>3.2749999999999999</v>
      </c>
      <c r="G69" s="21">
        <f>'[1]Приложение 1'!G31</f>
        <v>13.1</v>
      </c>
      <c r="H69" s="16" t="s">
        <v>104</v>
      </c>
      <c r="I69" s="20">
        <v>310</v>
      </c>
    </row>
    <row r="70" spans="1:9" ht="38.25" x14ac:dyDescent="0.2">
      <c r="A70" s="51" t="s">
        <v>100</v>
      </c>
      <c r="B70" s="9" t="s">
        <v>78</v>
      </c>
      <c r="C70" s="9" t="s">
        <v>15</v>
      </c>
      <c r="D70" s="9" t="s">
        <v>9</v>
      </c>
      <c r="E70" s="10">
        <v>10</v>
      </c>
      <c r="F70" s="10">
        <v>85</v>
      </c>
      <c r="G70" s="5">
        <f>E70*F70</f>
        <v>850</v>
      </c>
      <c r="H70" s="9" t="s">
        <v>102</v>
      </c>
      <c r="I70" s="9">
        <v>310</v>
      </c>
    </row>
    <row r="71" spans="1:9" ht="51" x14ac:dyDescent="0.2">
      <c r="A71" s="51" t="s">
        <v>100</v>
      </c>
      <c r="B71" s="20" t="str">
        <f>'[1]Приложение 1'!B37</f>
        <v>Устройство клумбы с посадкой цветочной рассады (многолетников)</v>
      </c>
      <c r="C71" s="20" t="str">
        <f>'[1]Приложение 1'!C37</f>
        <v>Большой пр. д. 76 лит. Б</v>
      </c>
      <c r="D71" s="20" t="str">
        <f>'[1]Приложение 1'!D37</f>
        <v>шт.                    Кв.м.</v>
      </c>
      <c r="E71" s="21" t="str">
        <f>'[1]Приложение 1'!E37</f>
        <v>277                      24,6</v>
      </c>
      <c r="F71" s="21">
        <f>'[1]Приложение 1'!F37</f>
        <v>1</v>
      </c>
      <c r="G71" s="21">
        <f>'[1]Приложение 1'!G37</f>
        <v>162.30000000000001</v>
      </c>
      <c r="H71" s="9" t="s">
        <v>102</v>
      </c>
      <c r="I71" s="20">
        <f>'[1]Приложение 1'!I37</f>
        <v>310</v>
      </c>
    </row>
    <row r="72" spans="1:9" ht="38.25" x14ac:dyDescent="0.2">
      <c r="A72" s="51" t="s">
        <v>100</v>
      </c>
      <c r="B72" s="20" t="str">
        <f>'[1]Приложение 1'!B19</f>
        <v xml:space="preserve">Устройство набивного покрытия детской площадки </v>
      </c>
      <c r="C72" s="20" t="str">
        <f>'[1]Приложение 1'!C19</f>
        <v>19 линия д. 4</v>
      </c>
      <c r="D72" s="20" t="s">
        <v>89</v>
      </c>
      <c r="E72" s="21">
        <f>'[1]Приложение 1'!E19</f>
        <v>38.700000000000003</v>
      </c>
      <c r="F72" s="21">
        <f>'[1]Приложение 1'!F19</f>
        <v>1.7622739018087854</v>
      </c>
      <c r="G72" s="21">
        <f>'[1]Приложение 1'!G19</f>
        <v>68.2</v>
      </c>
      <c r="H72" s="9" t="s">
        <v>102</v>
      </c>
      <c r="I72" s="20">
        <f>'[1]Приложение 1'!I19</f>
        <v>226</v>
      </c>
    </row>
    <row r="73" spans="1:9" ht="38.25" x14ac:dyDescent="0.2">
      <c r="A73" s="51" t="s">
        <v>100</v>
      </c>
      <c r="B73" s="20" t="str">
        <f>'[1]Приложение 1'!B18</f>
        <v>Устройство пешеходных дорожек из тротуарной плитки</v>
      </c>
      <c r="C73" s="20" t="str">
        <f>'[1]Приложение 1'!C18</f>
        <v>19 линия д. 4</v>
      </c>
      <c r="D73" s="20" t="s">
        <v>89</v>
      </c>
      <c r="E73" s="21">
        <f>'[1]Приложение 1'!E18</f>
        <v>36.299999999999997</v>
      </c>
      <c r="F73" s="21">
        <f>'[1]Приложение 1'!F18</f>
        <v>6.4077134986225897</v>
      </c>
      <c r="G73" s="21">
        <f>'[1]Приложение 1'!G18</f>
        <v>232.6</v>
      </c>
      <c r="H73" s="9" t="s">
        <v>102</v>
      </c>
      <c r="I73" s="20">
        <f>'[1]Приложение 1'!I18</f>
        <v>226</v>
      </c>
    </row>
    <row r="74" spans="1:9" ht="38.25" x14ac:dyDescent="0.2">
      <c r="A74" s="51" t="s">
        <v>100</v>
      </c>
      <c r="B74" s="20" t="str">
        <f>'[1]Приложение 1'!B39</f>
        <v>Устройство пешеходных дорожек из тротуарной плитки</v>
      </c>
      <c r="C74" s="20" t="str">
        <f>'[1]Приложение 1'!C39</f>
        <v>Большой пр. д. 76 лит. Б</v>
      </c>
      <c r="D74" s="20" t="s">
        <v>89</v>
      </c>
      <c r="E74" s="21">
        <f>'[1]Приложение 1'!E39</f>
        <v>96.2</v>
      </c>
      <c r="F74" s="21">
        <f>'[1]Приложение 1'!F39</f>
        <v>6.4376299376299366</v>
      </c>
      <c r="G74" s="21">
        <f>'[1]Приложение 1'!G39</f>
        <v>619.29999999999995</v>
      </c>
      <c r="H74" s="9" t="s">
        <v>102</v>
      </c>
      <c r="I74" s="20">
        <f>'[1]Приложение 1'!I39</f>
        <v>226</v>
      </c>
    </row>
    <row r="75" spans="1:9" ht="38.25" x14ac:dyDescent="0.2">
      <c r="A75" s="51" t="s">
        <v>100</v>
      </c>
      <c r="B75" s="20" t="str">
        <f>'[1]Приложение 1'!B40</f>
        <v>Устройство покрытия детской площадки (82,6-резина, 19,3-набивное)</v>
      </c>
      <c r="C75" s="20" t="str">
        <f>'[1]Приложение 1'!C40</f>
        <v>Большой пр. д. 76 лит. Б</v>
      </c>
      <c r="D75" s="20" t="s">
        <v>89</v>
      </c>
      <c r="E75" s="21">
        <f>'[1]Приложение 1'!E40</f>
        <v>101.9</v>
      </c>
      <c r="F75" s="21">
        <f>'[1]Приложение 1'!F40</f>
        <v>6.1521099116781155</v>
      </c>
      <c r="G75" s="21">
        <f>'[1]Приложение 1'!G40</f>
        <v>626.9</v>
      </c>
      <c r="H75" s="9" t="s">
        <v>102</v>
      </c>
      <c r="I75" s="20">
        <f>'[1]Приложение 1'!I40</f>
        <v>226</v>
      </c>
    </row>
    <row r="76" spans="1:9" ht="38.25" x14ac:dyDescent="0.2">
      <c r="A76" s="51" t="s">
        <v>100</v>
      </c>
      <c r="B76" s="9" t="s">
        <v>91</v>
      </c>
      <c r="C76" s="9" t="s">
        <v>15</v>
      </c>
      <c r="D76" s="9" t="s">
        <v>9</v>
      </c>
      <c r="E76" s="10">
        <v>3</v>
      </c>
      <c r="F76" s="5">
        <v>450</v>
      </c>
      <c r="G76" s="5">
        <v>1350</v>
      </c>
      <c r="H76" s="9" t="s">
        <v>102</v>
      </c>
      <c r="I76" s="9">
        <v>226</v>
      </c>
    </row>
    <row r="77" spans="1:9" ht="38.25" x14ac:dyDescent="0.2">
      <c r="A77" s="51" t="s">
        <v>100</v>
      </c>
      <c r="B77" s="16" t="s">
        <v>21</v>
      </c>
      <c r="C77" s="16" t="s">
        <v>15</v>
      </c>
      <c r="D77" s="20" t="s">
        <v>89</v>
      </c>
      <c r="E77" s="11">
        <v>358.04</v>
      </c>
      <c r="F77" s="5">
        <v>0.9</v>
      </c>
      <c r="G77" s="18">
        <v>322.3</v>
      </c>
      <c r="H77" s="9" t="s">
        <v>102</v>
      </c>
      <c r="I77" s="16">
        <v>226</v>
      </c>
    </row>
    <row r="78" spans="1:9" ht="38.25" x14ac:dyDescent="0.2">
      <c r="A78" s="51" t="s">
        <v>100</v>
      </c>
      <c r="B78" s="16" t="s">
        <v>22</v>
      </c>
      <c r="C78" s="16" t="s">
        <v>15</v>
      </c>
      <c r="D78" s="16" t="s">
        <v>9</v>
      </c>
      <c r="E78" s="11">
        <v>50</v>
      </c>
      <c r="F78" s="5">
        <v>2.5</v>
      </c>
      <c r="G78" s="18">
        <f>E78*F78</f>
        <v>125</v>
      </c>
      <c r="H78" s="9" t="s">
        <v>102</v>
      </c>
      <c r="I78" s="16">
        <v>226</v>
      </c>
    </row>
    <row r="79" spans="1:9" ht="102" x14ac:dyDescent="0.2">
      <c r="A79" s="50" t="s">
        <v>98</v>
      </c>
      <c r="B79" s="20" t="s">
        <v>120</v>
      </c>
      <c r="C79" s="16" t="s">
        <v>15</v>
      </c>
      <c r="D79" s="20" t="s">
        <v>9</v>
      </c>
      <c r="E79" s="21">
        <v>7</v>
      </c>
      <c r="F79" s="21">
        <f>G79/E79</f>
        <v>11.428571428571429</v>
      </c>
      <c r="G79" s="21">
        <v>80</v>
      </c>
      <c r="H79" s="16" t="s">
        <v>107</v>
      </c>
      <c r="I79" s="20">
        <v>226</v>
      </c>
    </row>
    <row r="80" spans="1:9" x14ac:dyDescent="0.2">
      <c r="A80" s="22"/>
      <c r="B80" s="23"/>
      <c r="C80" s="23"/>
      <c r="D80" s="23"/>
      <c r="E80" s="24"/>
      <c r="F80" s="23"/>
      <c r="G80" s="23"/>
      <c r="H80" s="23"/>
      <c r="I80" s="23"/>
    </row>
    <row r="81" spans="1:9" x14ac:dyDescent="0.2">
      <c r="A81" s="22"/>
      <c r="B81" s="23"/>
      <c r="C81" s="23"/>
      <c r="D81" s="23"/>
      <c r="E81" s="24"/>
      <c r="F81" s="23"/>
      <c r="G81" s="24"/>
      <c r="H81" s="23"/>
      <c r="I81" s="23"/>
    </row>
    <row r="82" spans="1:9" x14ac:dyDescent="0.2">
      <c r="A82" s="22"/>
      <c r="B82" s="23"/>
      <c r="C82" s="23"/>
      <c r="D82" s="23"/>
      <c r="E82" s="24"/>
      <c r="F82" s="23"/>
      <c r="G82" s="23"/>
      <c r="H82" s="23"/>
      <c r="I82" s="23"/>
    </row>
    <row r="83" spans="1:9" x14ac:dyDescent="0.2">
      <c r="A83" s="22"/>
      <c r="B83" s="23"/>
      <c r="C83" s="23"/>
      <c r="D83" s="23"/>
      <c r="E83" s="24"/>
      <c r="F83" s="23"/>
      <c r="G83" s="23"/>
      <c r="H83" s="23"/>
      <c r="I83" s="23"/>
    </row>
    <row r="84" spans="1:9" x14ac:dyDescent="0.2">
      <c r="A84" s="22"/>
      <c r="B84" s="23"/>
      <c r="C84" s="23"/>
      <c r="D84" s="23"/>
      <c r="E84" s="24"/>
      <c r="F84" s="23"/>
      <c r="G84" s="23"/>
      <c r="H84" s="23"/>
      <c r="I84" s="23"/>
    </row>
    <row r="85" spans="1:9" x14ac:dyDescent="0.2">
      <c r="A85" s="22"/>
      <c r="B85" s="23"/>
      <c r="C85" s="23"/>
      <c r="D85" s="23"/>
      <c r="E85" s="24"/>
      <c r="F85" s="23"/>
      <c r="G85" s="23"/>
      <c r="H85" s="23"/>
      <c r="I85" s="23"/>
    </row>
    <row r="86" spans="1:9" x14ac:dyDescent="0.2">
      <c r="A86" s="22"/>
      <c r="B86" s="23"/>
      <c r="C86" s="23"/>
      <c r="D86" s="23"/>
      <c r="E86" s="24"/>
      <c r="F86" s="23"/>
      <c r="G86" s="23"/>
      <c r="H86" s="23"/>
      <c r="I86" s="23"/>
    </row>
    <row r="87" spans="1:9" x14ac:dyDescent="0.2">
      <c r="A87" s="22"/>
      <c r="B87" s="23"/>
      <c r="C87" s="23"/>
      <c r="D87" s="23"/>
      <c r="E87" s="24"/>
      <c r="F87" s="23"/>
      <c r="G87" s="23"/>
      <c r="H87" s="23"/>
      <c r="I87" s="23"/>
    </row>
    <row r="88" spans="1:9" x14ac:dyDescent="0.2">
      <c r="A88" s="22"/>
      <c r="B88" s="23"/>
      <c r="C88" s="23"/>
      <c r="D88" s="23"/>
      <c r="E88" s="24"/>
      <c r="F88" s="23"/>
      <c r="G88" s="23"/>
      <c r="H88" s="23"/>
      <c r="I88" s="23"/>
    </row>
    <row r="89" spans="1:9" x14ac:dyDescent="0.2">
      <c r="A89" s="22"/>
      <c r="B89" s="23"/>
      <c r="C89" s="23"/>
      <c r="D89" s="23"/>
      <c r="E89" s="24"/>
      <c r="F89" s="23"/>
      <c r="G89" s="23"/>
      <c r="H89" s="23"/>
      <c r="I89" s="23"/>
    </row>
    <row r="90" spans="1:9" x14ac:dyDescent="0.2">
      <c r="A90" s="22"/>
      <c r="B90" s="23"/>
      <c r="C90" s="23"/>
      <c r="D90" s="23"/>
      <c r="E90" s="24"/>
      <c r="F90" s="23"/>
      <c r="G90" s="23"/>
      <c r="H90" s="23"/>
      <c r="I90" s="23"/>
    </row>
    <row r="91" spans="1:9" x14ac:dyDescent="0.2">
      <c r="A91" s="22"/>
      <c r="B91" s="23"/>
      <c r="C91" s="23"/>
      <c r="D91" s="23"/>
      <c r="E91" s="24"/>
      <c r="F91" s="23"/>
      <c r="G91" s="23"/>
      <c r="H91" s="23"/>
      <c r="I91" s="23"/>
    </row>
    <row r="92" spans="1:9" x14ac:dyDescent="0.2">
      <c r="A92" s="22"/>
      <c r="B92" s="23"/>
      <c r="C92" s="23"/>
      <c r="D92" s="23"/>
      <c r="E92" s="24"/>
      <c r="F92" s="23"/>
      <c r="G92" s="23"/>
      <c r="H92" s="23"/>
      <c r="I92" s="23"/>
    </row>
    <row r="93" spans="1:9" x14ac:dyDescent="0.2">
      <c r="A93" s="22"/>
      <c r="B93" s="25"/>
      <c r="C93" s="25"/>
      <c r="D93" s="25"/>
      <c r="E93" s="26"/>
      <c r="F93" s="25"/>
      <c r="G93" s="25"/>
      <c r="H93" s="25"/>
      <c r="I93" s="25"/>
    </row>
    <row r="94" spans="1:9" x14ac:dyDescent="0.2">
      <c r="A94" s="22"/>
      <c r="B94" s="25"/>
      <c r="C94" s="25"/>
      <c r="D94" s="25"/>
      <c r="E94" s="26"/>
      <c r="F94" s="25"/>
      <c r="G94" s="25"/>
      <c r="H94" s="25"/>
      <c r="I94" s="25"/>
    </row>
    <row r="95" spans="1:9" x14ac:dyDescent="0.2">
      <c r="A95" s="22"/>
      <c r="B95" s="25"/>
      <c r="C95" s="25"/>
      <c r="D95" s="25"/>
      <c r="E95" s="26"/>
      <c r="F95" s="25"/>
      <c r="G95" s="25"/>
      <c r="H95" s="25"/>
      <c r="I95" s="25"/>
    </row>
    <row r="96" spans="1:9" x14ac:dyDescent="0.2">
      <c r="A96" s="22"/>
      <c r="B96" s="25"/>
      <c r="C96" s="25"/>
      <c r="D96" s="25"/>
      <c r="E96" s="26"/>
      <c r="F96" s="25"/>
      <c r="G96" s="25"/>
      <c r="H96" s="25"/>
      <c r="I96" s="25"/>
    </row>
    <row r="97" spans="1:9" x14ac:dyDescent="0.2">
      <c r="A97" s="22"/>
      <c r="B97" s="25"/>
      <c r="C97" s="25"/>
      <c r="D97" s="25"/>
      <c r="E97" s="26"/>
      <c r="F97" s="25"/>
      <c r="G97" s="25"/>
      <c r="H97" s="25"/>
      <c r="I97" s="25"/>
    </row>
    <row r="98" spans="1:9" x14ac:dyDescent="0.2">
      <c r="A98" s="22"/>
      <c r="B98" s="25"/>
      <c r="C98" s="25"/>
      <c r="D98" s="25"/>
      <c r="E98" s="26"/>
      <c r="F98" s="25"/>
      <c r="G98" s="25"/>
      <c r="H98" s="25"/>
      <c r="I98" s="25"/>
    </row>
    <row r="99" spans="1:9" x14ac:dyDescent="0.2">
      <c r="A99" s="22"/>
      <c r="B99" s="25"/>
      <c r="C99" s="25"/>
      <c r="D99" s="25"/>
      <c r="E99" s="26"/>
      <c r="F99" s="25"/>
      <c r="G99" s="25"/>
      <c r="H99" s="25"/>
      <c r="I99" s="25"/>
    </row>
    <row r="100" spans="1:9" x14ac:dyDescent="0.2">
      <c r="A100" s="22"/>
      <c r="B100" s="25"/>
      <c r="C100" s="25"/>
      <c r="D100" s="25"/>
      <c r="E100" s="26"/>
      <c r="F100" s="25"/>
      <c r="G100" s="25"/>
      <c r="H100" s="25"/>
      <c r="I100" s="25"/>
    </row>
    <row r="101" spans="1:9" x14ac:dyDescent="0.2">
      <c r="A101" s="22"/>
      <c r="B101" s="3"/>
      <c r="C101" s="3"/>
      <c r="D101" s="3"/>
      <c r="E101" s="4"/>
      <c r="F101" s="3"/>
      <c r="G101" s="3"/>
      <c r="H101" s="3"/>
      <c r="I101" s="3"/>
    </row>
    <row r="102" spans="1:9" x14ac:dyDescent="0.2">
      <c r="A102" s="22"/>
      <c r="B102" s="3"/>
      <c r="C102" s="3"/>
      <c r="D102" s="3"/>
      <c r="E102" s="4"/>
      <c r="F102" s="3"/>
      <c r="G102" s="3"/>
      <c r="H102" s="3"/>
      <c r="I102" s="3"/>
    </row>
    <row r="103" spans="1:9" x14ac:dyDescent="0.2">
      <c r="A103" s="22"/>
      <c r="B103" s="3"/>
      <c r="C103" s="3"/>
      <c r="D103" s="3"/>
      <c r="E103" s="4"/>
      <c r="F103" s="3"/>
      <c r="G103" s="3"/>
      <c r="H103" s="3"/>
      <c r="I103" s="3"/>
    </row>
    <row r="104" spans="1:9" x14ac:dyDescent="0.2">
      <c r="A104" s="22"/>
      <c r="B104" s="3"/>
      <c r="C104" s="3"/>
      <c r="D104" s="3"/>
      <c r="E104" s="4"/>
      <c r="F104" s="3"/>
      <c r="G104" s="3"/>
      <c r="H104" s="3"/>
      <c r="I104" s="3"/>
    </row>
    <row r="105" spans="1:9" x14ac:dyDescent="0.2">
      <c r="A105" s="22"/>
      <c r="B105" s="3"/>
      <c r="C105" s="3"/>
      <c r="D105" s="3"/>
      <c r="E105" s="4"/>
      <c r="F105" s="3"/>
      <c r="G105" s="3"/>
      <c r="H105" s="3"/>
      <c r="I105" s="3"/>
    </row>
    <row r="106" spans="1:9" x14ac:dyDescent="0.2">
      <c r="A106" s="22"/>
      <c r="B106" s="3"/>
      <c r="C106" s="3"/>
      <c r="D106" s="3"/>
      <c r="E106" s="4"/>
      <c r="F106" s="3"/>
      <c r="G106" s="3"/>
      <c r="H106" s="3"/>
      <c r="I106" s="3"/>
    </row>
    <row r="107" spans="1:9" x14ac:dyDescent="0.2">
      <c r="A107" s="22"/>
      <c r="B107" s="3"/>
      <c r="C107" s="3"/>
      <c r="D107" s="3"/>
      <c r="E107" s="4"/>
      <c r="F107" s="3"/>
      <c r="G107" s="3"/>
      <c r="H107" s="3"/>
      <c r="I107" s="3"/>
    </row>
    <row r="108" spans="1:9" x14ac:dyDescent="0.2">
      <c r="A108" s="22"/>
      <c r="B108" s="3"/>
      <c r="C108" s="3"/>
      <c r="D108" s="3"/>
      <c r="E108" s="4"/>
      <c r="F108" s="3"/>
      <c r="G108" s="3"/>
      <c r="H108" s="3"/>
      <c r="I108" s="3"/>
    </row>
    <row r="109" spans="1:9" x14ac:dyDescent="0.2">
      <c r="A109" s="22"/>
      <c r="B109" s="3"/>
      <c r="C109" s="3"/>
      <c r="D109" s="3"/>
      <c r="E109" s="4"/>
      <c r="F109" s="3"/>
      <c r="G109" s="3"/>
      <c r="H109" s="3"/>
      <c r="I109" s="3"/>
    </row>
    <row r="110" spans="1:9" x14ac:dyDescent="0.2">
      <c r="A110" s="22"/>
      <c r="B110" s="3"/>
      <c r="C110" s="3"/>
      <c r="D110" s="3"/>
      <c r="E110" s="4"/>
      <c r="F110" s="3"/>
      <c r="G110" s="3"/>
      <c r="H110" s="3"/>
      <c r="I110" s="3"/>
    </row>
    <row r="111" spans="1:9" x14ac:dyDescent="0.2">
      <c r="A111" s="22"/>
      <c r="B111" s="3"/>
      <c r="C111" s="3"/>
      <c r="D111" s="3"/>
      <c r="E111" s="4"/>
      <c r="F111" s="3"/>
      <c r="G111" s="3"/>
      <c r="H111" s="3"/>
      <c r="I111" s="3"/>
    </row>
    <row r="112" spans="1:9" x14ac:dyDescent="0.2">
      <c r="A112" s="22"/>
      <c r="B112" s="3"/>
      <c r="C112" s="3"/>
      <c r="D112" s="3"/>
      <c r="E112" s="4"/>
      <c r="F112" s="3"/>
      <c r="G112" s="3"/>
      <c r="H112" s="3"/>
      <c r="I112" s="3"/>
    </row>
    <row r="113" spans="1:9" x14ac:dyDescent="0.2">
      <c r="A113" s="22"/>
      <c r="B113" s="3"/>
      <c r="C113" s="3"/>
      <c r="D113" s="3"/>
      <c r="E113" s="4"/>
      <c r="F113" s="3"/>
      <c r="G113" s="3"/>
      <c r="H113" s="3"/>
      <c r="I113" s="3"/>
    </row>
    <row r="114" spans="1:9" x14ac:dyDescent="0.2">
      <c r="A114" s="22"/>
      <c r="B114" s="3"/>
      <c r="C114" s="3"/>
      <c r="D114" s="3"/>
      <c r="E114" s="4"/>
      <c r="F114" s="3"/>
      <c r="G114" s="3"/>
      <c r="H114" s="3"/>
      <c r="I114" s="3"/>
    </row>
    <row r="115" spans="1:9" x14ac:dyDescent="0.2">
      <c r="A115" s="22"/>
      <c r="B115" s="3"/>
      <c r="C115" s="3"/>
      <c r="D115" s="3"/>
      <c r="E115" s="4"/>
      <c r="F115" s="3"/>
      <c r="G115" s="3"/>
      <c r="H115" s="3"/>
      <c r="I115" s="3"/>
    </row>
    <row r="116" spans="1:9" x14ac:dyDescent="0.2">
      <c r="A116" s="22"/>
      <c r="B116" s="3"/>
      <c r="C116" s="3"/>
      <c r="D116" s="3"/>
      <c r="E116" s="4"/>
      <c r="F116" s="3"/>
      <c r="G116" s="3"/>
      <c r="H116" s="3"/>
      <c r="I116" s="3"/>
    </row>
    <row r="117" spans="1:9" x14ac:dyDescent="0.2">
      <c r="A117" s="22"/>
      <c r="B117" s="3"/>
      <c r="C117" s="3"/>
      <c r="D117" s="3"/>
      <c r="E117" s="4"/>
      <c r="F117" s="3"/>
      <c r="G117" s="3"/>
      <c r="H117" s="3"/>
      <c r="I117" s="3"/>
    </row>
    <row r="118" spans="1:9" x14ac:dyDescent="0.2">
      <c r="A118" s="22"/>
      <c r="B118" s="3"/>
      <c r="C118" s="3"/>
      <c r="D118" s="3"/>
      <c r="E118" s="4"/>
      <c r="F118" s="3"/>
      <c r="G118" s="3"/>
      <c r="H118" s="3"/>
      <c r="I118" s="3"/>
    </row>
    <row r="119" spans="1:9" x14ac:dyDescent="0.2">
      <c r="A119" s="22"/>
      <c r="B119" s="3"/>
      <c r="C119" s="3"/>
      <c r="D119" s="3"/>
      <c r="E119" s="4"/>
      <c r="F119" s="3"/>
      <c r="G119" s="3"/>
      <c r="H119" s="3"/>
      <c r="I119" s="3"/>
    </row>
    <row r="120" spans="1:9" x14ac:dyDescent="0.2">
      <c r="A120" s="22"/>
      <c r="B120" s="3"/>
      <c r="C120" s="3"/>
      <c r="D120" s="3"/>
      <c r="E120" s="4"/>
      <c r="F120" s="3"/>
      <c r="G120" s="3"/>
      <c r="H120" s="3"/>
      <c r="I120" s="3"/>
    </row>
    <row r="121" spans="1:9" x14ac:dyDescent="0.2">
      <c r="A121" s="22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22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22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22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22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22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22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22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22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22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22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22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22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22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22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22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22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22"/>
      <c r="B138" s="3"/>
      <c r="C138" s="3"/>
      <c r="D138" s="3"/>
      <c r="E138" s="3"/>
      <c r="F138" s="3"/>
      <c r="G138" s="3"/>
      <c r="H138" s="3"/>
      <c r="I138" s="3"/>
    </row>
  </sheetData>
  <autoFilter ref="A7:I79">
    <sortState ref="A8:I80">
      <sortCondition ref="B7:B80"/>
    </sortState>
  </autoFilter>
  <mergeCells count="3">
    <mergeCell ref="A4:I5"/>
    <mergeCell ref="A1:I2"/>
    <mergeCell ref="C3:I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115" zoomScaleNormal="115" workbookViewId="0">
      <selection activeCell="J5" sqref="J5"/>
    </sheetView>
  </sheetViews>
  <sheetFormatPr defaultRowHeight="11.25" x14ac:dyDescent="0.2"/>
  <cols>
    <col min="1" max="1" width="3.42578125" style="27" customWidth="1"/>
    <col min="2" max="2" width="47.42578125" style="27" customWidth="1"/>
    <col min="3" max="3" width="10" style="27" customWidth="1"/>
    <col min="4" max="4" width="9.5703125" style="27" customWidth="1"/>
    <col min="5" max="5" width="15.7109375" style="27" customWidth="1"/>
    <col min="6" max="6" width="12.5703125" style="27" customWidth="1"/>
    <col min="7" max="7" width="8.85546875" style="27" customWidth="1"/>
    <col min="8" max="8" width="15.42578125" style="27" customWidth="1"/>
    <col min="9" max="16384" width="9.140625" style="27"/>
  </cols>
  <sheetData>
    <row r="1" spans="1:12" x14ac:dyDescent="0.2">
      <c r="C1" s="27" t="s">
        <v>127</v>
      </c>
    </row>
    <row r="2" spans="1:12" ht="32.25" customHeight="1" x14ac:dyDescent="0.25">
      <c r="A2" s="55"/>
      <c r="B2" s="55"/>
      <c r="C2" s="55"/>
      <c r="D2" s="55"/>
      <c r="E2" s="55"/>
      <c r="F2" s="57"/>
      <c r="G2" s="64" t="s">
        <v>123</v>
      </c>
      <c r="H2" s="65"/>
    </row>
    <row r="3" spans="1:12" ht="12.75" customHeight="1" x14ac:dyDescent="0.25">
      <c r="A3" s="55"/>
      <c r="B3" s="55"/>
      <c r="C3" s="55"/>
      <c r="D3" s="55"/>
      <c r="E3" s="55"/>
      <c r="F3" s="64" t="s">
        <v>125</v>
      </c>
      <c r="G3" s="65"/>
      <c r="H3" s="65"/>
    </row>
    <row r="4" spans="1:12" ht="11.25" customHeight="1" x14ac:dyDescent="0.25">
      <c r="A4" s="55"/>
      <c r="B4" s="55"/>
      <c r="C4" s="55"/>
      <c r="D4" s="55"/>
      <c r="E4" s="55"/>
      <c r="F4" s="57"/>
      <c r="G4" s="64" t="s">
        <v>126</v>
      </c>
      <c r="H4" s="65"/>
    </row>
    <row r="5" spans="1:12" ht="27.75" customHeight="1" x14ac:dyDescent="0.2">
      <c r="A5" s="66" t="s">
        <v>124</v>
      </c>
      <c r="B5" s="67"/>
      <c r="C5" s="67"/>
      <c r="D5" s="67"/>
      <c r="E5" s="67"/>
      <c r="F5" s="67"/>
      <c r="G5" s="67"/>
      <c r="H5" s="67"/>
    </row>
    <row r="6" spans="1:12" ht="27.75" customHeight="1" x14ac:dyDescent="0.2">
      <c r="A6" s="55"/>
      <c r="B6" s="55"/>
      <c r="C6" s="55"/>
      <c r="D6" s="55"/>
      <c r="E6" s="55"/>
      <c r="F6" s="55"/>
      <c r="G6" s="55"/>
      <c r="H6" s="56"/>
    </row>
    <row r="7" spans="1:12" x14ac:dyDescent="0.2">
      <c r="A7" s="68" t="s">
        <v>40</v>
      </c>
      <c r="B7" s="69" t="s">
        <v>41</v>
      </c>
      <c r="C7" s="68"/>
      <c r="D7" s="68"/>
      <c r="E7" s="68"/>
      <c r="F7" s="28"/>
      <c r="G7" s="28"/>
      <c r="H7" s="28"/>
    </row>
    <row r="8" spans="1:12" x14ac:dyDescent="0.2">
      <c r="A8" s="68"/>
      <c r="B8" s="69"/>
      <c r="C8" s="46">
        <v>1</v>
      </c>
      <c r="D8" s="46">
        <v>2</v>
      </c>
      <c r="E8" s="46">
        <v>4</v>
      </c>
      <c r="F8" s="38">
        <v>5</v>
      </c>
      <c r="G8" s="38">
        <v>6</v>
      </c>
      <c r="H8" s="54">
        <v>7</v>
      </c>
    </row>
    <row r="9" spans="1:12" ht="84" x14ac:dyDescent="0.2">
      <c r="A9" s="68"/>
      <c r="B9" s="69"/>
      <c r="C9" s="29" t="s">
        <v>81</v>
      </c>
      <c r="D9" s="29" t="s">
        <v>79</v>
      </c>
      <c r="E9" s="30" t="s">
        <v>82</v>
      </c>
      <c r="F9" s="31" t="s">
        <v>36</v>
      </c>
      <c r="G9" s="31" t="s">
        <v>15</v>
      </c>
      <c r="H9" s="31" t="s">
        <v>122</v>
      </c>
      <c r="I9" s="32"/>
      <c r="J9" s="32"/>
      <c r="K9" s="32"/>
      <c r="L9" s="32"/>
    </row>
    <row r="10" spans="1:12" ht="21" customHeight="1" x14ac:dyDescent="0.2">
      <c r="A10" s="46">
        <v>1</v>
      </c>
      <c r="B10" s="33" t="s">
        <v>42</v>
      </c>
      <c r="C10" s="34">
        <v>36.299999999999997</v>
      </c>
      <c r="D10" s="35">
        <v>96.2</v>
      </c>
      <c r="E10" s="36"/>
      <c r="F10" s="36"/>
      <c r="G10" s="36"/>
      <c r="H10" s="28"/>
    </row>
    <row r="11" spans="1:12" ht="13.5" customHeight="1" x14ac:dyDescent="0.2">
      <c r="A11" s="46">
        <v>2</v>
      </c>
      <c r="B11" s="33" t="s">
        <v>43</v>
      </c>
      <c r="C11" s="37"/>
      <c r="D11" s="37"/>
      <c r="E11" s="36"/>
      <c r="F11" s="36"/>
      <c r="G11" s="38">
        <v>800</v>
      </c>
      <c r="H11" s="28"/>
    </row>
    <row r="12" spans="1:12" ht="19.5" customHeight="1" x14ac:dyDescent="0.2">
      <c r="A12" s="46">
        <v>3</v>
      </c>
      <c r="B12" s="33" t="s">
        <v>44</v>
      </c>
      <c r="C12" s="37"/>
      <c r="D12" s="37"/>
      <c r="E12" s="36"/>
      <c r="F12" s="36"/>
      <c r="G12" s="38">
        <v>1500</v>
      </c>
      <c r="H12" s="28"/>
    </row>
    <row r="13" spans="1:12" ht="21" customHeight="1" x14ac:dyDescent="0.2">
      <c r="A13" s="46">
        <v>4</v>
      </c>
      <c r="B13" s="33" t="s">
        <v>45</v>
      </c>
      <c r="C13" s="37"/>
      <c r="D13" s="35">
        <v>82.6</v>
      </c>
      <c r="E13" s="36"/>
      <c r="F13" s="36"/>
      <c r="G13" s="36"/>
      <c r="H13" s="28"/>
    </row>
    <row r="14" spans="1:12" ht="15.75" customHeight="1" x14ac:dyDescent="0.2">
      <c r="A14" s="46">
        <v>5</v>
      </c>
      <c r="B14" s="33" t="s">
        <v>60</v>
      </c>
      <c r="C14" s="34">
        <v>38.700000000000003</v>
      </c>
      <c r="D14" s="35">
        <v>19.3</v>
      </c>
      <c r="E14" s="36"/>
      <c r="F14" s="36"/>
      <c r="G14" s="36"/>
      <c r="H14" s="28"/>
    </row>
    <row r="15" spans="1:12" ht="12.75" customHeight="1" x14ac:dyDescent="0.2">
      <c r="A15" s="46">
        <v>6</v>
      </c>
      <c r="B15" s="33" t="s">
        <v>46</v>
      </c>
      <c r="C15" s="34">
        <v>379.6</v>
      </c>
      <c r="D15" s="35">
        <v>1214.5</v>
      </c>
      <c r="E15" s="36"/>
      <c r="F15" s="36"/>
      <c r="G15" s="38">
        <v>700</v>
      </c>
      <c r="H15" s="28"/>
    </row>
    <row r="16" spans="1:12" ht="11.25" customHeight="1" x14ac:dyDescent="0.2">
      <c r="A16" s="46">
        <v>7</v>
      </c>
      <c r="B16" s="33" t="s">
        <v>67</v>
      </c>
      <c r="C16" s="37"/>
      <c r="D16" s="37"/>
      <c r="E16" s="36"/>
      <c r="F16" s="36"/>
      <c r="G16" s="38">
        <v>1100</v>
      </c>
      <c r="H16" s="28"/>
    </row>
    <row r="17" spans="1:8" ht="15.75" customHeight="1" x14ac:dyDescent="0.2">
      <c r="A17" s="46">
        <v>8</v>
      </c>
      <c r="B17" s="33" t="s">
        <v>47</v>
      </c>
      <c r="C17" s="34">
        <v>27</v>
      </c>
      <c r="D17" s="35">
        <v>4</v>
      </c>
      <c r="E17" s="36"/>
      <c r="F17" s="36"/>
      <c r="G17" s="38">
        <v>500</v>
      </c>
      <c r="H17" s="28"/>
    </row>
    <row r="18" spans="1:8" ht="15" customHeight="1" x14ac:dyDescent="0.2">
      <c r="A18" s="46">
        <v>9</v>
      </c>
      <c r="B18" s="33" t="s">
        <v>69</v>
      </c>
      <c r="C18" s="34">
        <v>21.7</v>
      </c>
      <c r="D18" s="35">
        <v>2</v>
      </c>
      <c r="E18" s="36"/>
      <c r="F18" s="36"/>
      <c r="G18" s="38">
        <v>2100</v>
      </c>
      <c r="H18" s="28"/>
    </row>
    <row r="19" spans="1:8" ht="16.5" customHeight="1" x14ac:dyDescent="0.2">
      <c r="A19" s="46">
        <v>10</v>
      </c>
      <c r="B19" s="33" t="s">
        <v>68</v>
      </c>
      <c r="C19" s="37"/>
      <c r="D19" s="35">
        <v>152</v>
      </c>
      <c r="E19" s="36"/>
      <c r="F19" s="36"/>
      <c r="G19" s="38">
        <v>500</v>
      </c>
      <c r="H19" s="28"/>
    </row>
    <row r="20" spans="1:8" ht="18.75" customHeight="1" x14ac:dyDescent="0.2">
      <c r="A20" s="46">
        <v>11</v>
      </c>
      <c r="B20" s="39" t="s">
        <v>59</v>
      </c>
      <c r="C20" s="37"/>
      <c r="D20" s="35">
        <v>5</v>
      </c>
      <c r="E20" s="36"/>
      <c r="F20" s="36"/>
      <c r="G20" s="38">
        <v>17</v>
      </c>
      <c r="H20" s="28"/>
    </row>
    <row r="21" spans="1:8" ht="15.75" customHeight="1" x14ac:dyDescent="0.2">
      <c r="A21" s="46">
        <v>12</v>
      </c>
      <c r="B21" s="39" t="s">
        <v>61</v>
      </c>
      <c r="C21" s="37"/>
      <c r="D21" s="35">
        <v>1</v>
      </c>
      <c r="E21" s="36"/>
      <c r="F21" s="36"/>
      <c r="G21" s="38">
        <v>5</v>
      </c>
      <c r="H21" s="28"/>
    </row>
    <row r="22" spans="1:8" ht="15" customHeight="1" x14ac:dyDescent="0.2">
      <c r="A22" s="46">
        <v>13</v>
      </c>
      <c r="B22" s="39" t="s">
        <v>58</v>
      </c>
      <c r="C22" s="34">
        <v>7</v>
      </c>
      <c r="D22" s="35">
        <v>5</v>
      </c>
      <c r="E22" s="36"/>
      <c r="F22" s="36"/>
      <c r="G22" s="38">
        <v>25</v>
      </c>
      <c r="H22" s="28"/>
    </row>
    <row r="23" spans="1:8" ht="13.5" customHeight="1" x14ac:dyDescent="0.2">
      <c r="A23" s="46">
        <v>14</v>
      </c>
      <c r="B23" s="39" t="s">
        <v>62</v>
      </c>
      <c r="C23" s="37"/>
      <c r="D23" s="37"/>
      <c r="E23" s="36"/>
      <c r="F23" s="36"/>
      <c r="G23" s="38">
        <v>25</v>
      </c>
      <c r="H23" s="28"/>
    </row>
    <row r="24" spans="1:8" ht="17.25" customHeight="1" x14ac:dyDescent="0.2">
      <c r="A24" s="46">
        <v>15</v>
      </c>
      <c r="B24" s="39" t="s">
        <v>63</v>
      </c>
      <c r="C24" s="37"/>
      <c r="D24" s="37"/>
      <c r="E24" s="36"/>
      <c r="F24" s="36"/>
      <c r="G24" s="38">
        <v>20</v>
      </c>
      <c r="H24" s="28"/>
    </row>
    <row r="25" spans="1:8" ht="23.25" customHeight="1" x14ac:dyDescent="0.2">
      <c r="A25" s="46">
        <v>16</v>
      </c>
      <c r="B25" s="39" t="s">
        <v>96</v>
      </c>
      <c r="C25" s="37"/>
      <c r="D25" s="37"/>
      <c r="E25" s="36"/>
      <c r="F25" s="36"/>
      <c r="G25" s="38">
        <v>800</v>
      </c>
      <c r="H25" s="28"/>
    </row>
    <row r="26" spans="1:8" ht="27" customHeight="1" x14ac:dyDescent="0.2">
      <c r="A26" s="46">
        <v>17</v>
      </c>
      <c r="B26" s="39" t="s">
        <v>29</v>
      </c>
      <c r="C26" s="37"/>
      <c r="D26" s="37"/>
      <c r="E26" s="36"/>
      <c r="F26" s="36"/>
      <c r="G26" s="38">
        <v>300</v>
      </c>
      <c r="H26" s="28"/>
    </row>
    <row r="27" spans="1:8" ht="22.5" customHeight="1" x14ac:dyDescent="0.2">
      <c r="A27" s="46">
        <v>18</v>
      </c>
      <c r="B27" s="39" t="s">
        <v>19</v>
      </c>
      <c r="C27" s="37"/>
      <c r="D27" s="37"/>
      <c r="E27" s="36"/>
      <c r="F27" s="36"/>
      <c r="G27" s="38">
        <v>40</v>
      </c>
      <c r="H27" s="28"/>
    </row>
    <row r="28" spans="1:8" ht="20.25" customHeight="1" x14ac:dyDescent="0.2">
      <c r="A28" s="46">
        <v>19</v>
      </c>
      <c r="B28" s="39" t="s">
        <v>86</v>
      </c>
      <c r="C28" s="37"/>
      <c r="D28" s="37"/>
      <c r="E28" s="36"/>
      <c r="F28" s="36"/>
      <c r="G28" s="38">
        <v>3</v>
      </c>
      <c r="H28" s="28"/>
    </row>
    <row r="29" spans="1:8" ht="14.25" customHeight="1" x14ac:dyDescent="0.2">
      <c r="A29" s="46">
        <v>20</v>
      </c>
      <c r="B29" s="33" t="s">
        <v>48</v>
      </c>
      <c r="C29" s="34">
        <v>3</v>
      </c>
      <c r="D29" s="35">
        <v>3</v>
      </c>
      <c r="E29" s="36"/>
      <c r="F29" s="36"/>
      <c r="G29" s="38">
        <v>15</v>
      </c>
      <c r="H29" s="28"/>
    </row>
    <row r="30" spans="1:8" ht="15.75" customHeight="1" x14ac:dyDescent="0.2">
      <c r="A30" s="46">
        <v>21</v>
      </c>
      <c r="B30" s="33" t="s">
        <v>49</v>
      </c>
      <c r="C30" s="37"/>
      <c r="D30" s="35">
        <v>1</v>
      </c>
      <c r="E30" s="36"/>
      <c r="F30" s="36"/>
      <c r="G30" s="38">
        <v>10</v>
      </c>
      <c r="H30" s="28"/>
    </row>
    <row r="31" spans="1:8" ht="15" customHeight="1" x14ac:dyDescent="0.2">
      <c r="A31" s="46">
        <v>22</v>
      </c>
      <c r="B31" s="33" t="s">
        <v>70</v>
      </c>
      <c r="C31" s="34">
        <v>8</v>
      </c>
      <c r="D31" s="35">
        <v>15</v>
      </c>
      <c r="E31" s="36"/>
      <c r="F31" s="36"/>
      <c r="G31" s="38">
        <v>15</v>
      </c>
      <c r="H31" s="28"/>
    </row>
    <row r="32" spans="1:8" ht="15" customHeight="1" x14ac:dyDescent="0.2">
      <c r="A32" s="46">
        <v>23</v>
      </c>
      <c r="B32" s="33" t="s">
        <v>50</v>
      </c>
      <c r="C32" s="37"/>
      <c r="D32" s="37"/>
      <c r="E32" s="36"/>
      <c r="F32" s="36"/>
      <c r="G32" s="38"/>
      <c r="H32" s="28"/>
    </row>
    <row r="33" spans="1:8" ht="13.5" customHeight="1" x14ac:dyDescent="0.2">
      <c r="A33" s="46">
        <v>24</v>
      </c>
      <c r="B33" s="33" t="s">
        <v>51</v>
      </c>
      <c r="C33" s="34">
        <v>18</v>
      </c>
      <c r="D33" s="37"/>
      <c r="E33" s="36"/>
      <c r="F33" s="36"/>
      <c r="G33" s="38"/>
      <c r="H33" s="28"/>
    </row>
    <row r="34" spans="1:8" ht="15" customHeight="1" x14ac:dyDescent="0.2">
      <c r="A34" s="46">
        <v>25</v>
      </c>
      <c r="B34" s="33" t="s">
        <v>52</v>
      </c>
      <c r="C34" s="37"/>
      <c r="D34" s="35">
        <v>277</v>
      </c>
      <c r="E34" s="36"/>
      <c r="F34" s="36"/>
      <c r="G34" s="40">
        <v>15300</v>
      </c>
      <c r="H34" s="28"/>
    </row>
    <row r="35" spans="1:8" ht="15" customHeight="1" x14ac:dyDescent="0.2">
      <c r="A35" s="46">
        <v>26</v>
      </c>
      <c r="B35" s="33" t="s">
        <v>64</v>
      </c>
      <c r="C35" s="37"/>
      <c r="D35" s="37"/>
      <c r="E35" s="36"/>
      <c r="F35" s="36"/>
      <c r="G35" s="40">
        <v>358.04</v>
      </c>
      <c r="H35" s="28"/>
    </row>
    <row r="36" spans="1:8" ht="21" customHeight="1" x14ac:dyDescent="0.2">
      <c r="A36" s="46">
        <v>27</v>
      </c>
      <c r="B36" s="33" t="s">
        <v>53</v>
      </c>
      <c r="C36" s="37"/>
      <c r="D36" s="37"/>
      <c r="E36" s="36"/>
      <c r="F36" s="36"/>
      <c r="G36" s="38">
        <v>1</v>
      </c>
      <c r="H36" s="28"/>
    </row>
    <row r="37" spans="1:8" ht="21" customHeight="1" x14ac:dyDescent="0.2">
      <c r="A37" s="46">
        <v>28</v>
      </c>
      <c r="B37" s="33" t="s">
        <v>95</v>
      </c>
      <c r="C37" s="37"/>
      <c r="D37" s="37"/>
      <c r="E37" s="36"/>
      <c r="F37" s="36"/>
      <c r="G37" s="35">
        <v>212153</v>
      </c>
      <c r="H37" s="28"/>
    </row>
    <row r="38" spans="1:8" ht="21" customHeight="1" x14ac:dyDescent="0.2">
      <c r="A38" s="46">
        <v>29</v>
      </c>
      <c r="B38" s="33" t="s">
        <v>54</v>
      </c>
      <c r="C38" s="37"/>
      <c r="D38" s="37"/>
      <c r="E38" s="36"/>
      <c r="F38" s="36"/>
      <c r="G38" s="38">
        <v>56106</v>
      </c>
      <c r="H38" s="28"/>
    </row>
    <row r="39" spans="1:8" ht="27.75" customHeight="1" x14ac:dyDescent="0.2">
      <c r="A39" s="46">
        <v>30</v>
      </c>
      <c r="B39" s="33" t="s">
        <v>76</v>
      </c>
      <c r="C39" s="37"/>
      <c r="D39" s="37"/>
      <c r="E39" s="36"/>
      <c r="F39" s="36"/>
      <c r="G39" s="38">
        <v>25</v>
      </c>
      <c r="H39" s="28"/>
    </row>
    <row r="40" spans="1:8" ht="16.5" customHeight="1" x14ac:dyDescent="0.2">
      <c r="A40" s="46">
        <v>31</v>
      </c>
      <c r="B40" s="33" t="s">
        <v>55</v>
      </c>
      <c r="C40" s="34">
        <v>0.63</v>
      </c>
      <c r="D40" s="35">
        <v>0.63</v>
      </c>
      <c r="E40" s="36"/>
      <c r="F40" s="36"/>
      <c r="G40" s="38">
        <v>100</v>
      </c>
      <c r="H40" s="28"/>
    </row>
    <row r="41" spans="1:8" x14ac:dyDescent="0.2">
      <c r="A41" s="46">
        <v>32</v>
      </c>
      <c r="B41" s="41" t="s">
        <v>56</v>
      </c>
      <c r="C41" s="37"/>
      <c r="D41" s="37"/>
      <c r="E41" s="36"/>
      <c r="F41" s="36"/>
      <c r="G41" s="38">
        <v>50</v>
      </c>
      <c r="H41" s="28"/>
    </row>
    <row r="42" spans="1:8" ht="34.5" customHeight="1" x14ac:dyDescent="0.2">
      <c r="A42" s="46">
        <v>33</v>
      </c>
      <c r="B42" s="41" t="s">
        <v>57</v>
      </c>
      <c r="C42" s="37"/>
      <c r="D42" s="37"/>
      <c r="E42" s="36"/>
      <c r="F42" s="36"/>
      <c r="G42" s="38">
        <v>35</v>
      </c>
      <c r="H42" s="28"/>
    </row>
    <row r="43" spans="1:8" x14ac:dyDescent="0.2">
      <c r="A43" s="46">
        <v>34</v>
      </c>
      <c r="B43" s="41" t="s">
        <v>65</v>
      </c>
      <c r="C43" s="37"/>
      <c r="D43" s="37"/>
      <c r="E43" s="36"/>
      <c r="F43" s="36"/>
      <c r="G43" s="38">
        <v>2</v>
      </c>
      <c r="H43" s="28"/>
    </row>
    <row r="44" spans="1:8" ht="11.25" customHeight="1" x14ac:dyDescent="0.2">
      <c r="A44" s="46">
        <v>35</v>
      </c>
      <c r="B44" s="41" t="s">
        <v>26</v>
      </c>
      <c r="C44" s="37"/>
      <c r="D44" s="37"/>
      <c r="E44" s="36"/>
      <c r="F44" s="36"/>
      <c r="G44" s="38">
        <v>25</v>
      </c>
      <c r="H44" s="28"/>
    </row>
    <row r="45" spans="1:8" ht="12" customHeight="1" x14ac:dyDescent="0.2">
      <c r="A45" s="46">
        <v>36</v>
      </c>
      <c r="B45" s="41" t="s">
        <v>27</v>
      </c>
      <c r="C45" s="37"/>
      <c r="D45" s="37"/>
      <c r="E45" s="36"/>
      <c r="F45" s="36"/>
      <c r="G45" s="38">
        <v>1</v>
      </c>
      <c r="H45" s="28"/>
    </row>
    <row r="46" spans="1:8" ht="14.25" customHeight="1" x14ac:dyDescent="0.2">
      <c r="A46" s="46">
        <v>37</v>
      </c>
      <c r="B46" s="41" t="s">
        <v>28</v>
      </c>
      <c r="C46" s="37"/>
      <c r="D46" s="37"/>
      <c r="E46" s="36"/>
      <c r="F46" s="36"/>
      <c r="G46" s="38">
        <v>1500</v>
      </c>
      <c r="H46" s="28"/>
    </row>
    <row r="47" spans="1:8" ht="17.25" customHeight="1" x14ac:dyDescent="0.2">
      <c r="A47" s="46">
        <v>38</v>
      </c>
      <c r="B47" s="41" t="s">
        <v>74</v>
      </c>
      <c r="C47" s="37"/>
      <c r="D47" s="37"/>
      <c r="E47" s="36"/>
      <c r="F47" s="36"/>
      <c r="G47" s="38">
        <v>40</v>
      </c>
      <c r="H47" s="28"/>
    </row>
    <row r="48" spans="1:8" ht="13.5" customHeight="1" x14ac:dyDescent="0.2">
      <c r="A48" s="46">
        <v>39</v>
      </c>
      <c r="B48" s="41" t="s">
        <v>25</v>
      </c>
      <c r="C48" s="37"/>
      <c r="D48" s="37"/>
      <c r="E48" s="36"/>
      <c r="F48" s="36"/>
      <c r="G48" s="38">
        <v>5</v>
      </c>
      <c r="H48" s="28"/>
    </row>
    <row r="49" spans="1:8" ht="24" customHeight="1" x14ac:dyDescent="0.2">
      <c r="A49" s="46">
        <v>40</v>
      </c>
      <c r="B49" s="41" t="s">
        <v>85</v>
      </c>
      <c r="C49" s="37"/>
      <c r="D49" s="37"/>
      <c r="E49" s="36"/>
      <c r="F49" s="36"/>
      <c r="G49" s="38">
        <v>10</v>
      </c>
      <c r="H49" s="28"/>
    </row>
    <row r="50" spans="1:8" ht="21.75" customHeight="1" x14ac:dyDescent="0.2">
      <c r="A50" s="46">
        <v>41</v>
      </c>
      <c r="B50" s="42" t="s">
        <v>66</v>
      </c>
      <c r="C50" s="37"/>
      <c r="D50" s="37"/>
      <c r="E50" s="38">
        <v>6</v>
      </c>
      <c r="F50" s="36"/>
      <c r="G50" s="38">
        <v>3</v>
      </c>
      <c r="H50" s="28"/>
    </row>
    <row r="51" spans="1:8" ht="13.5" customHeight="1" x14ac:dyDescent="0.2">
      <c r="A51" s="46">
        <v>42</v>
      </c>
      <c r="B51" s="42" t="s">
        <v>38</v>
      </c>
      <c r="C51" s="36"/>
      <c r="D51" s="36"/>
      <c r="E51" s="36"/>
      <c r="F51" s="38">
        <v>300</v>
      </c>
      <c r="G51" s="36"/>
      <c r="H51" s="28"/>
    </row>
    <row r="52" spans="1:8" ht="22.5" customHeight="1" x14ac:dyDescent="0.2">
      <c r="A52" s="46">
        <v>43</v>
      </c>
      <c r="B52" s="43" t="s">
        <v>39</v>
      </c>
      <c r="C52" s="36"/>
      <c r="D52" s="36"/>
      <c r="E52" s="36"/>
      <c r="F52" s="36"/>
      <c r="G52" s="45">
        <v>1</v>
      </c>
      <c r="H52" s="28"/>
    </row>
    <row r="53" spans="1:8" ht="25.5" customHeight="1" x14ac:dyDescent="0.2">
      <c r="A53" s="38">
        <v>44</v>
      </c>
      <c r="B53" s="44" t="s">
        <v>88</v>
      </c>
      <c r="C53" s="28"/>
      <c r="D53" s="28"/>
      <c r="E53" s="28"/>
      <c r="F53" s="28"/>
      <c r="G53" s="45">
        <v>15</v>
      </c>
      <c r="H53" s="28"/>
    </row>
    <row r="54" spans="1:8" x14ac:dyDescent="0.2">
      <c r="A54" s="38">
        <v>45</v>
      </c>
      <c r="B54" s="44" t="s">
        <v>91</v>
      </c>
      <c r="C54" s="28"/>
      <c r="D54" s="28"/>
      <c r="E54" s="28"/>
      <c r="F54" s="28"/>
      <c r="G54" s="45">
        <v>3</v>
      </c>
      <c r="H54" s="28"/>
    </row>
    <row r="55" spans="1:8" ht="22.5" x14ac:dyDescent="0.2">
      <c r="A55" s="38">
        <v>46</v>
      </c>
      <c r="B55" s="48" t="s">
        <v>109</v>
      </c>
      <c r="C55" s="54"/>
      <c r="D55" s="54"/>
      <c r="E55" s="54"/>
      <c r="F55" s="54"/>
      <c r="G55" s="54">
        <v>500</v>
      </c>
      <c r="H55" s="28"/>
    </row>
    <row r="56" spans="1:8" x14ac:dyDescent="0.2">
      <c r="A56" s="38">
        <v>47</v>
      </c>
      <c r="B56" s="49" t="s">
        <v>101</v>
      </c>
      <c r="C56" s="54"/>
      <c r="D56" s="54"/>
      <c r="E56" s="54"/>
      <c r="F56" s="54"/>
      <c r="G56" s="54">
        <v>5</v>
      </c>
      <c r="H56" s="28"/>
    </row>
    <row r="57" spans="1:8" ht="22.5" x14ac:dyDescent="0.2">
      <c r="A57" s="38">
        <v>48</v>
      </c>
      <c r="B57" s="48" t="s">
        <v>109</v>
      </c>
      <c r="C57" s="54"/>
      <c r="D57" s="54"/>
      <c r="E57" s="54"/>
      <c r="F57" s="54"/>
      <c r="G57" s="54">
        <v>100</v>
      </c>
      <c r="H57" s="28"/>
    </row>
    <row r="58" spans="1:8" x14ac:dyDescent="0.2">
      <c r="A58" s="38">
        <v>49</v>
      </c>
      <c r="B58" s="49" t="s">
        <v>111</v>
      </c>
      <c r="C58" s="49"/>
      <c r="D58" s="49"/>
      <c r="E58" s="49"/>
      <c r="F58" s="49"/>
      <c r="G58" s="49"/>
      <c r="H58" s="38">
        <v>500</v>
      </c>
    </row>
    <row r="59" spans="1:8" x14ac:dyDescent="0.2">
      <c r="A59" s="38">
        <v>50</v>
      </c>
      <c r="B59" s="49" t="s">
        <v>117</v>
      </c>
      <c r="C59" s="49"/>
      <c r="D59" s="49"/>
      <c r="E59" s="49"/>
      <c r="F59" s="49"/>
      <c r="G59" s="49"/>
      <c r="H59" s="38">
        <v>100</v>
      </c>
    </row>
    <row r="60" spans="1:8" x14ac:dyDescent="0.2">
      <c r="A60" s="38">
        <v>51</v>
      </c>
      <c r="B60" s="49" t="s">
        <v>118</v>
      </c>
      <c r="C60" s="49"/>
      <c r="D60" s="49"/>
      <c r="E60" s="49"/>
      <c r="F60" s="49"/>
      <c r="G60" s="49"/>
      <c r="H60" s="38">
        <v>15</v>
      </c>
    </row>
  </sheetData>
  <autoFilter ref="A7:H60">
    <filterColumn colId="2" showButton="0"/>
    <filterColumn colId="3" showButton="0"/>
    <filterColumn colId="4" showButton="0"/>
  </autoFilter>
  <mergeCells count="7">
    <mergeCell ref="G2:H2"/>
    <mergeCell ref="F3:H3"/>
    <mergeCell ref="G4:H4"/>
    <mergeCell ref="A5:H5"/>
    <mergeCell ref="A7:A9"/>
    <mergeCell ref="B7:B9"/>
    <mergeCell ref="C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2019-11-13T06:38:13Z</dcterms:modified>
</cp:coreProperties>
</file>