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8800" windowHeight="11745" activeTab="1"/>
  </bookViews>
  <sheets>
    <sheet name="Приложение 1 испр. " sheetId="4" r:id="rId1"/>
    <sheet name="Приложение 2" sheetId="2" r:id="rId2"/>
  </sheets>
  <externalReferences>
    <externalReference r:id="rId3"/>
  </externalReferences>
  <definedNames>
    <definedName name="_xlnm._FilterDatabase" localSheetId="0" hidden="1">'Приложение 1 испр. '!$A$7:$I$94</definedName>
    <definedName name="_xlnm._FilterDatabase" localSheetId="1" hidden="1">'Приложение 2'!$A$7:$M$63</definedName>
  </definedNames>
  <calcPr calcId="145621"/>
</workbook>
</file>

<file path=xl/calcChain.xml><?xml version="1.0" encoding="utf-8"?>
<calcChain xmlns="http://schemas.openxmlformats.org/spreadsheetml/2006/main">
  <c r="G96" i="4" l="1"/>
  <c r="F94" i="4"/>
  <c r="F93" i="4"/>
  <c r="F92" i="4"/>
  <c r="F90" i="4"/>
  <c r="F91" i="4"/>
  <c r="H9" i="2"/>
  <c r="F9" i="4"/>
  <c r="F10" i="4"/>
  <c r="F11" i="4"/>
  <c r="F12" i="4"/>
  <c r="F14" i="4"/>
  <c r="F16" i="4"/>
  <c r="F17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8" i="4"/>
  <c r="D65" i="4"/>
  <c r="B65" i="4"/>
  <c r="D64" i="4"/>
  <c r="D62" i="4"/>
  <c r="D61" i="4"/>
  <c r="D59" i="4"/>
  <c r="D58" i="4"/>
  <c r="D36" i="4"/>
  <c r="D32" i="4"/>
  <c r="E18" i="4"/>
  <c r="F18" i="4"/>
  <c r="D18" i="4"/>
  <c r="D17" i="4"/>
  <c r="E15" i="4"/>
  <c r="F15" i="4"/>
  <c r="D15" i="4"/>
  <c r="E13" i="4"/>
  <c r="F13" i="4" s="1"/>
  <c r="D13" i="4"/>
  <c r="D12" i="4"/>
</calcChain>
</file>

<file path=xl/sharedStrings.xml><?xml version="1.0" encoding="utf-8"?>
<sst xmlns="http://schemas.openxmlformats.org/spreadsheetml/2006/main" count="506" uniqueCount="176">
  <si>
    <t>Вопросы местного значения</t>
  </si>
  <si>
    <t>Вид работ</t>
  </si>
  <si>
    <t>Адрес производства работ</t>
  </si>
  <si>
    <t>Ед. изм.</t>
  </si>
  <si>
    <t>Кол-во</t>
  </si>
  <si>
    <t xml:space="preserve">Цена, тыс.руб. </t>
  </si>
  <si>
    <t>Объем финансирова-ния, тыс.руб.</t>
  </si>
  <si>
    <t>Код целевой статьи</t>
  </si>
  <si>
    <t>КОСГУ</t>
  </si>
  <si>
    <t>шт.</t>
  </si>
  <si>
    <t>пог.м</t>
  </si>
  <si>
    <t xml:space="preserve">Демонтаж детского игрового оборудования </t>
  </si>
  <si>
    <t>Установка детского игрового оборудования</t>
  </si>
  <si>
    <t xml:space="preserve">Оборудование контейнерных площадок </t>
  </si>
  <si>
    <t>территория МО</t>
  </si>
  <si>
    <t xml:space="preserve">Ремонт  детского игрового  оборудования </t>
  </si>
  <si>
    <t>Содержание территорий зеленых насаждений (уборка)</t>
  </si>
  <si>
    <t>Уход за цветниками</t>
  </si>
  <si>
    <t xml:space="preserve">Организация санитарных рубок, а также удаление аварийных, больных деревьев и кустарников </t>
  </si>
  <si>
    <t>Проведение месячника по благоустройству</t>
  </si>
  <si>
    <t>Разработка проектной документации</t>
  </si>
  <si>
    <t>Составление смет</t>
  </si>
  <si>
    <t>Технический надзор</t>
  </si>
  <si>
    <t xml:space="preserve">Демонтаж спортивного оборудования </t>
  </si>
  <si>
    <t>Демонтаж  ограждений газонов</t>
  </si>
  <si>
    <t>Новогоднее оформление территории (из существующего оборудования)</t>
  </si>
  <si>
    <t>N п/п</t>
  </si>
  <si>
    <t>Наименование работ</t>
  </si>
  <si>
    <t>Установка ограждений газонов (пог.м)</t>
  </si>
  <si>
    <t>Установка детского оборудования (шт.)</t>
  </si>
  <si>
    <t>Установка спортивного оборудования (шт.)</t>
  </si>
  <si>
    <t>Посадка кустарников (шт.)</t>
  </si>
  <si>
    <t>Завоз песка в песочницы (куб.м)</t>
  </si>
  <si>
    <t>Формовка, омоложение, санитарная обрезка (шт.)</t>
  </si>
  <si>
    <t>Демонтаж малых архитектурных форм (шт.)</t>
  </si>
  <si>
    <t>Демонтаж детского игрового оборудования (шт.)</t>
  </si>
  <si>
    <t>Демонтаж спортивного оборудования (шт.)</t>
  </si>
  <si>
    <t>Ремонт детского игрового оборудования (шт.)</t>
  </si>
  <si>
    <t>Ремонт спортивного оборудования (шт.)</t>
  </si>
  <si>
    <t>Проведение месячника по благоустройству (шт.)</t>
  </si>
  <si>
    <t>Новогоднее оформление территории (из существующего оборудования) (шт.)</t>
  </si>
  <si>
    <t>Покраска ограждений газонов (пог.м)</t>
  </si>
  <si>
    <t>Демонтаж  ограждений газонов (пог.м)</t>
  </si>
  <si>
    <t>Установка малых архитектурных форм (шт.)</t>
  </si>
  <si>
    <t>Завоз песка в песочницы</t>
  </si>
  <si>
    <t>Посадка деревьев взамен утраченных</t>
  </si>
  <si>
    <t>Установка малых архитектурных форм</t>
  </si>
  <si>
    <t>Приобретение  шаров</t>
  </si>
  <si>
    <t>Установка спортивного оборудования</t>
  </si>
  <si>
    <t>кв.м.</t>
  </si>
  <si>
    <t>Посадка цветочной рассады (с завозом растительного грунта)</t>
  </si>
  <si>
    <t>Размещение контейнерных площадок на внутриквартальных территориях, ремонт элементов благоустройства, расположенных на контейнерных площадках</t>
  </si>
  <si>
    <t>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</t>
  </si>
  <si>
    <t>Осуществление работ в сфере озеленения на территории муниципального образования</t>
  </si>
  <si>
    <t>992 00 00048</t>
  </si>
  <si>
    <t>992 00 00046</t>
  </si>
  <si>
    <t>992 00 00042</t>
  </si>
  <si>
    <t>992 00 00043</t>
  </si>
  <si>
    <t>992 00 00047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</si>
  <si>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проведение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</si>
  <si>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</si>
  <si>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992 00 00044</t>
  </si>
  <si>
    <t>992 00 00045</t>
  </si>
  <si>
    <t>территория МО (внутриквартальная)</t>
  </si>
  <si>
    <t>Обеспечение проектирования благоустройства при размещении объектов благоустройства</t>
  </si>
  <si>
    <t>территория мо (внутриквартальная)</t>
  </si>
  <si>
    <t>УТВЕРЖДАЮ</t>
  </si>
  <si>
    <t>Демонтаж малых архитектурных форм</t>
  </si>
  <si>
    <t>Посадка кустарника</t>
  </si>
  <si>
    <t>Установка малых архитектурных форм (ранее демонтированных)</t>
  </si>
  <si>
    <t>Устройство пешеходных дорожек из тротуарной плитки</t>
  </si>
  <si>
    <t xml:space="preserve">___________ Е.В.Климова </t>
  </si>
  <si>
    <t xml:space="preserve">7-я линия В.О., д. 26 </t>
  </si>
  <si>
    <t>8-я линия В.О., д. 31</t>
  </si>
  <si>
    <t>13-я линия В.О., д.10-12</t>
  </si>
  <si>
    <t>пог.м.</t>
  </si>
  <si>
    <t>Покраска ограждений газонов</t>
  </si>
  <si>
    <t>Ремонт (восстановление) газонов (кв.м)</t>
  </si>
  <si>
    <t>Адресная программа благоустройства территории муниципального образования муниципальный округ №7 на 2021 год</t>
  </si>
  <si>
    <t xml:space="preserve">Ремонт (восстановление) газонов </t>
  </si>
  <si>
    <t>Оборудование контейнерных площадок (шт.)</t>
  </si>
  <si>
    <t xml:space="preserve">Ремонт оборудования контейнерных площадок </t>
  </si>
  <si>
    <t>Большой пр. В.О., д. 19, лит. А</t>
  </si>
  <si>
    <t>7-я линия В.О., д.8</t>
  </si>
  <si>
    <t>Ремонт основания под контейнерную площадку</t>
  </si>
  <si>
    <t>Большой пр. В.О., д. 19</t>
  </si>
  <si>
    <t>7-я линия В.О., д. 8</t>
  </si>
  <si>
    <t>Демонтаж ограждений спортивной площадки (кв.м.)</t>
  </si>
  <si>
    <t>Демонтаж ограждений спортивной площадки</t>
  </si>
  <si>
    <t xml:space="preserve">Установка ограждений спортивной площадки (кв.м.) </t>
  </si>
  <si>
    <t>Установка ограждений спортивной площадки</t>
  </si>
  <si>
    <t>Формовка, омоложение, санитарная обрезка деревьев</t>
  </si>
  <si>
    <t>Приобретение  шаров (шт.)</t>
  </si>
  <si>
    <t>Ремонт оборудования контейнерных площадок (шт.)</t>
  </si>
  <si>
    <t>Ремонт основания под контейнерную площадку (кв.м.)</t>
  </si>
  <si>
    <t>Разработка проектной документации (шт.)</t>
  </si>
  <si>
    <t>Посадка деревьев взамен утраченных (шт.)</t>
  </si>
  <si>
    <t>Посадка кустарника взамен утраченных (шт.)</t>
  </si>
  <si>
    <t>Составление смет (шт.)</t>
  </si>
  <si>
    <t>Технический надзор (шт.)</t>
  </si>
  <si>
    <t>Ремонт детских и спортивных площадок (шт.)</t>
  </si>
  <si>
    <t>Снос зеленых насаждений (корчевка пня) (шт.)</t>
  </si>
  <si>
    <t>Ремонт мощения (картами) (кв.м)</t>
  </si>
  <si>
    <t xml:space="preserve">Ремонт плиточного мощения </t>
  </si>
  <si>
    <t xml:space="preserve">Ремонт малых архитектурных форм, уличной мебели и хозяйственно-бытового оборудования </t>
  </si>
  <si>
    <t>Ремонт малых архитектурных форм, уличной мебели и хозяйственно-бытового оборудования (шт.)</t>
  </si>
  <si>
    <t>Корчевка пня</t>
  </si>
  <si>
    <t>Новогоднее оформление территории (светодиодное оборудование-новое)</t>
  </si>
  <si>
    <t xml:space="preserve">Бугский переулок д.4, 12-я линия В.О. д.7/43,  13-я линия В.О. д.18, Кадетская 
линия В.О. д.7/2 Большой пр В.О. д.78, 17 -я линия В.О. д. 12
</t>
  </si>
  <si>
    <t>Хранение новогоднего оборудования</t>
  </si>
  <si>
    <t>территория МО (ЗНОП МЗ)</t>
  </si>
  <si>
    <t>куб.м.</t>
  </si>
  <si>
    <t xml:space="preserve">Посадка кустарников взамен утраченных </t>
  </si>
  <si>
    <t xml:space="preserve">территория МО (ЗНОП МЗ) </t>
  </si>
  <si>
    <t>13-я линия В.О., д.10-12 (ЗНОП МЗ)</t>
  </si>
  <si>
    <t>7-я линия В.О., д. 26 (ЗНОП МЗ)</t>
  </si>
  <si>
    <t>8-я линия В.О., д. 31 (ЗНОП МЗ)</t>
  </si>
  <si>
    <t>Ремонт покрытия детской площадки</t>
  </si>
  <si>
    <t>Устройство покрытия из плитки вокруг фонтана</t>
  </si>
  <si>
    <t>Ремонт резинового покрытия спортивной площадки</t>
  </si>
  <si>
    <t>Устройство набивного покрытия</t>
  </si>
  <si>
    <t>Установка ограждений газонов (ранее демонтированных)</t>
  </si>
  <si>
    <t>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стендов; размещение планировочного устройства, за исключением велосипедных дорожек, размещение покрытий, предназначенных для кратковременного и длительного хранения индивидуального автотранспорта, на внутриквартальных территориях</t>
  </si>
  <si>
    <t>Проведение санитарных рубок (в том числе удаление аврийных,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</si>
  <si>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 xml:space="preserve">Бугский переулок д.4,  Кадетская 
линия В.О., д.7/2 Большой пр.В.О.  д.78,  17-я линия В.О., д. 12
</t>
  </si>
  <si>
    <t xml:space="preserve">13-я линия В.О., д.10-12 (ЗНОП МЗ) </t>
  </si>
  <si>
    <t>Ремонт асфальтобетонного покрытия (картами) (кв.м)</t>
  </si>
  <si>
    <t>Ремонт асфальтобетонного покрытия (картами)</t>
  </si>
  <si>
    <t xml:space="preserve">территория МО </t>
  </si>
  <si>
    <t>Хранение украшений к Новому Году (шт.)</t>
  </si>
  <si>
    <t>Ремонт покрытия детской площадки (кв.м.)</t>
  </si>
  <si>
    <t>Ремонт резинового покрытия спортивной площадки (кв.м.)</t>
  </si>
  <si>
    <t>Организация санитарных рубок, а также удаление аварийных, больных деревьев и кустарников (шт.)</t>
  </si>
  <si>
    <t>Установка ограждений газонов (ранее демонтированных) (пог.м.)</t>
  </si>
  <si>
    <t>Проведение санитарных рубок (в том числе удаление аврийных, больных деревьев и кустарников) на территориях, не относящихся к территориям зеленых насаждений в соответствии с законом Санкт-Петербурга (шт.)</t>
  </si>
  <si>
    <t>Уход за цветниками (кв.м.)</t>
  </si>
  <si>
    <t>Посадка цветочной рассады (с завозом растительного грунта) (шт.)</t>
  </si>
  <si>
    <t>Устройство покрытия из плитки вокруг фонтана (кв.м.)</t>
  </si>
  <si>
    <t>Устройство (ремонт) пешеходных дорожек из тротуарной плитки (кв.м.)</t>
  </si>
  <si>
    <t>Устройство набивного покрытия (кв.м.)</t>
  </si>
  <si>
    <t>Содержание территорий зеленых насаждений: уборка  (кв.м)</t>
  </si>
  <si>
    <t>Приобретение светодиодного нового оборудования) (шт.)</t>
  </si>
  <si>
    <t>Установка МАФ (ранее демонтированных) (шт.)</t>
  </si>
  <si>
    <t xml:space="preserve">Уход за газонами </t>
  </si>
  <si>
    <t xml:space="preserve">Уход за деревьми </t>
  </si>
  <si>
    <t xml:space="preserve">Уход за кустами </t>
  </si>
  <si>
    <t xml:space="preserve">Демонтаж и монтаж МАФ </t>
  </si>
  <si>
    <t>8-я линия В.О., д. 31; 21-я линия В.О., д.16, к.3</t>
  </si>
  <si>
    <t xml:space="preserve">Демонтаж детского игрового оборудования  </t>
  </si>
  <si>
    <t xml:space="preserve">Демонтаж малых архитектурных форм  </t>
  </si>
  <si>
    <t xml:space="preserve">Установка малых архитектурных форм   </t>
  </si>
  <si>
    <t>Уход за газонами (кв.м.)</t>
  </si>
  <si>
    <t>Уход за деревьями (шт.)</t>
  </si>
  <si>
    <t>Уход за кустами (шт.)</t>
  </si>
  <si>
    <t xml:space="preserve">Установка съездов с бордюров </t>
  </si>
  <si>
    <t xml:space="preserve">Бугский переулок д.4  
</t>
  </si>
  <si>
    <t>Приобретение  ограждения для ели</t>
  </si>
  <si>
    <t>Приобретение ограждения для ели (шт.)</t>
  </si>
  <si>
    <t>Бугский пер. д. 4</t>
  </si>
  <si>
    <t>Установка съездов с бордюров (шт.)</t>
  </si>
  <si>
    <t xml:space="preserve">Ремонт новогоднего оборудования </t>
  </si>
  <si>
    <t xml:space="preserve">  13-я линия В.О. д.18, Кадетская 
линия В.О. д.7/2 Большой пр В.О. д.78, 17-я линия В.О., д. 14
</t>
  </si>
  <si>
    <t>Ремонт новогоднего оборудования (шт.)</t>
  </si>
  <si>
    <t xml:space="preserve">Ремонт ограждений газонов </t>
  </si>
  <si>
    <t xml:space="preserve">Ремонт ограждений газонов (кв.м.) </t>
  </si>
  <si>
    <t>Расходы, связанные с архитектурно-строительным проектированием и строительством объектов наружного освещения детских и спортивных площадок на внутриквартальных территориях</t>
  </si>
  <si>
    <t xml:space="preserve">Проектирование наружного освещения детских и спортивных площадок  </t>
  </si>
  <si>
    <t xml:space="preserve">шт. </t>
  </si>
  <si>
    <t>992 00 00050</t>
  </si>
  <si>
    <t>Разработка проектной документации наружного освещения детских и спортивных площадок (шт.)</t>
  </si>
  <si>
    <t>Демонтаж и установка МАФ (ранее демонтированных)</t>
  </si>
  <si>
    <t xml:space="preserve">Ремонт детского игрового и спортивного оборудования </t>
  </si>
  <si>
    <t>И.о. главы местной администрации МО МО №7</t>
  </si>
  <si>
    <t>Приложение 2 к Распоряжению от 12.10.2020 №63-А (в редакции Распоряжений от 20.02.2021 №12-А, от 09.04.2021 №28-А, от 06.08.2021 №57-А)</t>
  </si>
  <si>
    <t>Ремонт спортивного оборудования</t>
  </si>
  <si>
    <t>Приложение 1 к Распоряжению от 12.10.2020 №63-А (в редакции Распоряжений от 20.02.2021 №12-А, от 09.04.2021 №28-А, от 06.08.2021 №57-А, 16.11.2021 №80-А)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</si>
</sst>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name val="Calibri"/>
      <family val="2"/>
      <scheme val="minor"/>
    </font>
    <font>
      <b/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rgb="FFFF0000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2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Border="1"/>
    <xf numFmtId="0" fontId="2" fillId="0" borderId="0" xfId="0" applyFont="1" applyFill="1"/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2" fontId="2" fillId="0" borderId="0" xfId="0" applyNumberFormat="1" applyFont="1"/>
    <xf numFmtId="2" fontId="6" fillId="0" borderId="0" xfId="0" applyNumberFormat="1" applyFont="1" applyBorder="1" applyAlignment="1">
      <alignment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2" fontId="11" fillId="0" borderId="1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3nfp43e\&#1086;&#1073;&#1097;&#1072;&#1103;\2021%20&#1043;&#1054;&#1044;\&#1041;&#1051;&#1040;&#1043;&#1054;&#1059;&#1057;&#1058;&#1056;&#1054;&#1049;&#1057;&#1058;&#1042;&#1054;%20&#1054;&#1050;\&#1040;&#1076;&#1088;&#1077;&#1089;&#1085;&#1072;&#1103;%20&#1080;%20&#1042;&#1062;&#1055;%20&#1074;%20&#1088;&#1077;&#1076;&#1072;&#1082;&#1094;&#1080;&#1080;%20&#1086;&#1090;\&#1055;&#1088;&#1086;&#1077;&#1082;&#1090;%20&#1040;&#1055;%202020%20(&#1073;&#1083;&#1072;&#1075;&#1086;&#1091;&#1089;&#1090;&#1088;&#1086;&#1081;&#1089;&#1090;&#1074;&#108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</sheetNames>
    <sheetDataSet>
      <sheetData sheetId="0" refreshError="1">
        <row r="11">
          <cell r="B11" t="str">
            <v>Установка ограждений газонов</v>
          </cell>
          <cell r="D11" t="str">
            <v>пог.м</v>
          </cell>
        </row>
        <row r="12">
          <cell r="D12" t="str">
            <v>пог.м</v>
          </cell>
        </row>
        <row r="13">
          <cell r="D13" t="str">
            <v>шт.</v>
          </cell>
        </row>
        <row r="15">
          <cell r="D15" t="str">
            <v>шт.</v>
          </cell>
        </row>
        <row r="17">
          <cell r="D17" t="str">
            <v>шт.</v>
          </cell>
        </row>
        <row r="20">
          <cell r="D20" t="str">
            <v>шт.</v>
          </cell>
        </row>
        <row r="32">
          <cell r="D32" t="str">
            <v>пог.м</v>
          </cell>
          <cell r="E32">
            <v>2</v>
          </cell>
        </row>
        <row r="33">
          <cell r="D33" t="str">
            <v>пог.м</v>
          </cell>
        </row>
        <row r="34">
          <cell r="D34" t="str">
            <v>шт.</v>
          </cell>
          <cell r="E34">
            <v>5</v>
          </cell>
        </row>
        <row r="35">
          <cell r="D35" t="str">
            <v>шт.</v>
          </cell>
        </row>
        <row r="36">
          <cell r="D36" t="str">
            <v>шт.</v>
          </cell>
        </row>
        <row r="42">
          <cell r="D42" t="str">
            <v>шт.</v>
          </cell>
          <cell r="E42">
            <v>5</v>
          </cell>
        </row>
        <row r="43">
          <cell r="D43" t="str">
            <v>шт.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"/>
  <sheetViews>
    <sheetView zoomScale="120" zoomScaleNormal="120" workbookViewId="0">
      <selection activeCell="M8" sqref="M8"/>
    </sheetView>
  </sheetViews>
  <sheetFormatPr defaultRowHeight="15" x14ac:dyDescent="0.25"/>
  <cols>
    <col min="1" max="1" width="26.28515625" customWidth="1"/>
    <col min="2" max="2" width="23.28515625" customWidth="1"/>
    <col min="3" max="3" width="19.140625" customWidth="1"/>
    <col min="6" max="6" width="11.28515625" customWidth="1"/>
    <col min="8" max="8" width="18" customWidth="1"/>
    <col min="11" max="11" width="9.5703125" customWidth="1"/>
    <col min="12" max="12" width="10.42578125" customWidth="1"/>
  </cols>
  <sheetData>
    <row r="1" spans="1:14" x14ac:dyDescent="0.25">
      <c r="A1" s="48" t="s">
        <v>175</v>
      </c>
      <c r="B1" s="49"/>
      <c r="C1" s="49"/>
      <c r="D1" s="49"/>
      <c r="E1" s="49"/>
      <c r="F1" s="49"/>
      <c r="G1" s="49"/>
      <c r="H1" s="49"/>
      <c r="I1" s="49"/>
      <c r="J1" s="26"/>
      <c r="K1" s="26"/>
      <c r="L1" s="26"/>
    </row>
    <row r="2" spans="1:14" x14ac:dyDescent="0.25">
      <c r="A2" s="48"/>
      <c r="B2" s="49"/>
      <c r="C2" s="49"/>
      <c r="D2" s="49"/>
      <c r="E2" s="49"/>
      <c r="F2" s="49"/>
      <c r="G2" s="49"/>
      <c r="H2" s="49"/>
      <c r="I2" s="49"/>
      <c r="J2" s="26"/>
      <c r="K2" s="26"/>
      <c r="L2" s="26"/>
    </row>
    <row r="3" spans="1:14" x14ac:dyDescent="0.25">
      <c r="A3" s="6"/>
      <c r="B3" s="8"/>
      <c r="C3" s="50"/>
      <c r="D3" s="50"/>
      <c r="E3" s="50"/>
      <c r="F3" s="50"/>
      <c r="G3" s="50"/>
      <c r="H3" s="50"/>
      <c r="I3" s="50"/>
      <c r="J3" s="8"/>
      <c r="K3" s="8"/>
      <c r="L3" s="8"/>
    </row>
    <row r="4" spans="1:14" x14ac:dyDescent="0.25">
      <c r="A4" s="51" t="s">
        <v>78</v>
      </c>
      <c r="B4" s="52"/>
      <c r="C4" s="52"/>
      <c r="D4" s="52"/>
      <c r="E4" s="52"/>
      <c r="F4" s="52"/>
      <c r="G4" s="52"/>
      <c r="H4" s="52"/>
      <c r="I4" s="52"/>
      <c r="J4" s="8"/>
      <c r="K4" s="8"/>
      <c r="L4" s="8"/>
    </row>
    <row r="5" spans="1:14" x14ac:dyDescent="0.25">
      <c r="A5" s="53"/>
      <c r="B5" s="52"/>
      <c r="C5" s="52"/>
      <c r="D5" s="52"/>
      <c r="E5" s="52"/>
      <c r="F5" s="52"/>
      <c r="G5" s="52"/>
      <c r="H5" s="52"/>
      <c r="I5" s="52"/>
      <c r="J5" s="8"/>
      <c r="K5" s="8"/>
      <c r="L5" s="8"/>
    </row>
    <row r="6" spans="1:14" x14ac:dyDescent="0.25">
      <c r="A6" s="6"/>
      <c r="B6" s="8"/>
      <c r="C6" s="9"/>
      <c r="D6" s="8"/>
      <c r="E6" s="14"/>
      <c r="F6" s="14"/>
      <c r="G6" s="8"/>
      <c r="H6" s="8"/>
      <c r="I6" s="8"/>
      <c r="J6" s="8"/>
      <c r="K6" s="8"/>
      <c r="L6" s="8"/>
    </row>
    <row r="7" spans="1:14" ht="51" x14ac:dyDescent="0.25">
      <c r="A7" s="1" t="s">
        <v>0</v>
      </c>
      <c r="B7" s="1" t="s">
        <v>1</v>
      </c>
      <c r="C7" s="1" t="s">
        <v>2</v>
      </c>
      <c r="D7" s="1" t="s">
        <v>3</v>
      </c>
      <c r="E7" s="2" t="s">
        <v>4</v>
      </c>
      <c r="F7" s="2" t="s">
        <v>5</v>
      </c>
      <c r="G7" s="1" t="s">
        <v>6</v>
      </c>
      <c r="H7" s="1" t="s">
        <v>7</v>
      </c>
      <c r="I7" s="1" t="s">
        <v>8</v>
      </c>
      <c r="J7" s="45"/>
      <c r="K7" s="47"/>
      <c r="L7" s="47"/>
      <c r="N7" s="13"/>
    </row>
    <row r="8" spans="1:14" ht="50.1" customHeight="1" x14ac:dyDescent="0.25">
      <c r="A8" s="33" t="s">
        <v>53</v>
      </c>
      <c r="B8" s="2" t="s">
        <v>79</v>
      </c>
      <c r="C8" s="2" t="s">
        <v>115</v>
      </c>
      <c r="D8" s="2" t="s">
        <v>49</v>
      </c>
      <c r="E8" s="34">
        <v>227.9</v>
      </c>
      <c r="F8" s="34">
        <f>G8/E8</f>
        <v>0.46072838964458096</v>
      </c>
      <c r="G8" s="34">
        <v>105</v>
      </c>
      <c r="H8" s="2" t="s">
        <v>54</v>
      </c>
      <c r="I8" s="2">
        <v>226</v>
      </c>
      <c r="J8" s="45"/>
      <c r="K8" s="47"/>
      <c r="L8" s="47"/>
      <c r="N8" s="10"/>
    </row>
    <row r="9" spans="1:14" ht="38.25" x14ac:dyDescent="0.25">
      <c r="A9" s="33" t="s">
        <v>53</v>
      </c>
      <c r="B9" s="2" t="s">
        <v>79</v>
      </c>
      <c r="C9" s="2" t="s">
        <v>116</v>
      </c>
      <c r="D9" s="2" t="s">
        <v>49</v>
      </c>
      <c r="E9" s="34">
        <v>364.4</v>
      </c>
      <c r="F9" s="34">
        <f t="shared" ref="F9:F72" si="0">G9/E9</f>
        <v>0.86361141602634472</v>
      </c>
      <c r="G9" s="34">
        <v>314.7</v>
      </c>
      <c r="H9" s="2" t="s">
        <v>54</v>
      </c>
      <c r="I9" s="2">
        <v>226</v>
      </c>
      <c r="J9" s="45"/>
      <c r="K9" s="47"/>
      <c r="L9" s="47"/>
      <c r="N9" s="13"/>
    </row>
    <row r="10" spans="1:14" ht="38.25" x14ac:dyDescent="0.25">
      <c r="A10" s="33" t="s">
        <v>53</v>
      </c>
      <c r="B10" s="2" t="s">
        <v>79</v>
      </c>
      <c r="C10" s="2" t="s">
        <v>114</v>
      </c>
      <c r="D10" s="2" t="s">
        <v>49</v>
      </c>
      <c r="E10" s="34">
        <v>244.8</v>
      </c>
      <c r="F10" s="34">
        <f t="shared" si="0"/>
        <v>0.41625816993464054</v>
      </c>
      <c r="G10" s="34">
        <v>101.9</v>
      </c>
      <c r="H10" s="2" t="s">
        <v>54</v>
      </c>
      <c r="I10" s="2">
        <v>226</v>
      </c>
      <c r="J10" s="45"/>
      <c r="K10" s="47"/>
      <c r="L10" s="47"/>
      <c r="N10" s="13"/>
    </row>
    <row r="11" spans="1:14" ht="38.25" x14ac:dyDescent="0.25">
      <c r="A11" s="33" t="s">
        <v>53</v>
      </c>
      <c r="B11" s="2" t="s">
        <v>79</v>
      </c>
      <c r="C11" s="2" t="s">
        <v>110</v>
      </c>
      <c r="D11" s="2" t="s">
        <v>49</v>
      </c>
      <c r="E11" s="34">
        <v>200</v>
      </c>
      <c r="F11" s="34">
        <f t="shared" si="0"/>
        <v>0.65349999999999997</v>
      </c>
      <c r="G11" s="34">
        <v>130.69999999999999</v>
      </c>
      <c r="H11" s="2" t="s">
        <v>54</v>
      </c>
      <c r="I11" s="2">
        <v>226</v>
      </c>
      <c r="J11" s="45"/>
      <c r="K11" s="47"/>
      <c r="L11" s="47"/>
      <c r="N11" s="10"/>
    </row>
    <row r="12" spans="1:14" ht="38.25" x14ac:dyDescent="0.25">
      <c r="A12" s="33" t="s">
        <v>53</v>
      </c>
      <c r="B12" s="2" t="s">
        <v>24</v>
      </c>
      <c r="C12" s="2" t="s">
        <v>115</v>
      </c>
      <c r="D12" s="2" t="str">
        <f>'[1]Приложение 1'!D12</f>
        <v>пог.м</v>
      </c>
      <c r="E12" s="34">
        <v>79.599999999999994</v>
      </c>
      <c r="F12" s="34">
        <f t="shared" si="0"/>
        <v>0.33291457286432163</v>
      </c>
      <c r="G12" s="34">
        <v>26.5</v>
      </c>
      <c r="H12" s="2" t="s">
        <v>54</v>
      </c>
      <c r="I12" s="2">
        <v>226</v>
      </c>
      <c r="J12" s="45"/>
      <c r="K12" s="47"/>
      <c r="L12" s="47"/>
      <c r="N12" s="13"/>
    </row>
    <row r="13" spans="1:14" ht="38.25" x14ac:dyDescent="0.25">
      <c r="A13" s="33" t="s">
        <v>53</v>
      </c>
      <c r="B13" s="2" t="s">
        <v>24</v>
      </c>
      <c r="C13" s="2" t="s">
        <v>116</v>
      </c>
      <c r="D13" s="2" t="str">
        <f>'[1]Приложение 1'!D32</f>
        <v>пог.м</v>
      </c>
      <c r="E13" s="34">
        <f>'[1]Приложение 1'!E32</f>
        <v>2</v>
      </c>
      <c r="F13" s="34">
        <f t="shared" si="0"/>
        <v>0.4</v>
      </c>
      <c r="G13" s="34">
        <v>0.8</v>
      </c>
      <c r="H13" s="2" t="s">
        <v>54</v>
      </c>
      <c r="I13" s="2">
        <v>226</v>
      </c>
      <c r="J13" s="45"/>
      <c r="K13" s="47"/>
      <c r="L13" s="47"/>
    </row>
    <row r="14" spans="1:14" ht="38.25" x14ac:dyDescent="0.25">
      <c r="A14" s="33" t="s">
        <v>53</v>
      </c>
      <c r="B14" s="2" t="s">
        <v>24</v>
      </c>
      <c r="C14" s="2" t="s">
        <v>114</v>
      </c>
      <c r="D14" s="2" t="s">
        <v>75</v>
      </c>
      <c r="E14" s="34">
        <v>58</v>
      </c>
      <c r="F14" s="34">
        <f t="shared" si="0"/>
        <v>0.39482758620689651</v>
      </c>
      <c r="G14" s="34">
        <v>22.9</v>
      </c>
      <c r="H14" s="2" t="s">
        <v>54</v>
      </c>
      <c r="I14" s="2">
        <v>226</v>
      </c>
      <c r="J14" s="45"/>
      <c r="K14" s="47"/>
      <c r="L14" s="47"/>
    </row>
    <row r="15" spans="1:14" ht="38.25" x14ac:dyDescent="0.25">
      <c r="A15" s="33" t="s">
        <v>53</v>
      </c>
      <c r="B15" s="2" t="s">
        <v>11</v>
      </c>
      <c r="C15" s="2" t="s">
        <v>115</v>
      </c>
      <c r="D15" s="2" t="str">
        <f>'[1]Приложение 1'!D42</f>
        <v>шт.</v>
      </c>
      <c r="E15" s="34">
        <f>'[1]Приложение 1'!E42</f>
        <v>5</v>
      </c>
      <c r="F15" s="34">
        <f t="shared" si="0"/>
        <v>9.74</v>
      </c>
      <c r="G15" s="34">
        <v>48.7</v>
      </c>
      <c r="H15" s="2" t="s">
        <v>54</v>
      </c>
      <c r="I15" s="2">
        <v>226</v>
      </c>
      <c r="J15" s="45"/>
      <c r="K15" s="47"/>
      <c r="L15" s="47"/>
    </row>
    <row r="16" spans="1:14" ht="38.25" x14ac:dyDescent="0.25">
      <c r="A16" s="33" t="s">
        <v>53</v>
      </c>
      <c r="B16" s="2" t="s">
        <v>11</v>
      </c>
      <c r="C16" s="2" t="s">
        <v>114</v>
      </c>
      <c r="D16" s="2" t="s">
        <v>9</v>
      </c>
      <c r="E16" s="34">
        <v>4</v>
      </c>
      <c r="F16" s="34">
        <f t="shared" si="0"/>
        <v>7.5750000000000002</v>
      </c>
      <c r="G16" s="34">
        <v>30.3</v>
      </c>
      <c r="H16" s="2" t="s">
        <v>54</v>
      </c>
      <c r="I16" s="2">
        <v>226</v>
      </c>
      <c r="J16" s="45"/>
      <c r="K16" s="47"/>
      <c r="L16" s="47"/>
    </row>
    <row r="17" spans="1:12" ht="38.25" x14ac:dyDescent="0.25">
      <c r="A17" s="33" t="s">
        <v>53</v>
      </c>
      <c r="B17" s="2" t="s">
        <v>67</v>
      </c>
      <c r="C17" s="2" t="s">
        <v>115</v>
      </c>
      <c r="D17" s="2" t="str">
        <f>'[1]Приложение 1'!D13</f>
        <v>шт.</v>
      </c>
      <c r="E17" s="34">
        <v>12</v>
      </c>
      <c r="F17" s="34">
        <f t="shared" si="0"/>
        <v>1.075</v>
      </c>
      <c r="G17" s="34">
        <v>12.9</v>
      </c>
      <c r="H17" s="2" t="s">
        <v>54</v>
      </c>
      <c r="I17" s="2">
        <v>226</v>
      </c>
      <c r="J17" s="45"/>
      <c r="K17" s="47"/>
      <c r="L17" s="47"/>
    </row>
    <row r="18" spans="1:12" ht="38.25" x14ac:dyDescent="0.25">
      <c r="A18" s="33" t="s">
        <v>53</v>
      </c>
      <c r="B18" s="2" t="s">
        <v>67</v>
      </c>
      <c r="C18" s="2" t="s">
        <v>114</v>
      </c>
      <c r="D18" s="2" t="str">
        <f>'[1]Приложение 1'!D34</f>
        <v>шт.</v>
      </c>
      <c r="E18" s="34">
        <f>'[1]Приложение 1'!E34</f>
        <v>5</v>
      </c>
      <c r="F18" s="34">
        <f t="shared" si="0"/>
        <v>1.3599999999999999</v>
      </c>
      <c r="G18" s="34">
        <v>6.8</v>
      </c>
      <c r="H18" s="2" t="s">
        <v>54</v>
      </c>
      <c r="I18" s="2">
        <v>226</v>
      </c>
      <c r="J18" s="45"/>
      <c r="K18" s="47"/>
      <c r="L18" s="47"/>
    </row>
    <row r="19" spans="1:12" ht="38.25" x14ac:dyDescent="0.25">
      <c r="A19" s="33" t="s">
        <v>53</v>
      </c>
      <c r="B19" s="2" t="s">
        <v>23</v>
      </c>
      <c r="C19" s="2" t="s">
        <v>115</v>
      </c>
      <c r="D19" s="2" t="s">
        <v>9</v>
      </c>
      <c r="E19" s="34">
        <v>4</v>
      </c>
      <c r="F19" s="34">
        <f t="shared" si="0"/>
        <v>2.9249999999999998</v>
      </c>
      <c r="G19" s="34">
        <v>11.7</v>
      </c>
      <c r="H19" s="2" t="s">
        <v>54</v>
      </c>
      <c r="I19" s="2">
        <v>226</v>
      </c>
      <c r="J19" s="46"/>
      <c r="K19" s="47"/>
      <c r="L19" s="47"/>
    </row>
    <row r="20" spans="1:12" ht="38.25" x14ac:dyDescent="0.25">
      <c r="A20" s="33" t="s">
        <v>53</v>
      </c>
      <c r="B20" s="2" t="s">
        <v>44</v>
      </c>
      <c r="C20" s="2" t="s">
        <v>110</v>
      </c>
      <c r="D20" s="2" t="s">
        <v>111</v>
      </c>
      <c r="E20" s="34">
        <v>106</v>
      </c>
      <c r="F20" s="34">
        <f t="shared" si="0"/>
        <v>2.2632075471698112</v>
      </c>
      <c r="G20" s="35">
        <v>239.9</v>
      </c>
      <c r="H20" s="2" t="s">
        <v>54</v>
      </c>
      <c r="I20" s="2">
        <v>226</v>
      </c>
      <c r="J20" s="45"/>
      <c r="K20" s="47"/>
      <c r="L20" s="47"/>
    </row>
    <row r="21" spans="1:12" ht="44.25" customHeight="1" x14ac:dyDescent="0.25">
      <c r="A21" s="33" t="s">
        <v>53</v>
      </c>
      <c r="B21" s="2" t="s">
        <v>44</v>
      </c>
      <c r="C21" s="2" t="s">
        <v>115</v>
      </c>
      <c r="D21" s="2" t="s">
        <v>111</v>
      </c>
      <c r="E21" s="34">
        <v>1.58</v>
      </c>
      <c r="F21" s="34">
        <f t="shared" si="0"/>
        <v>2.0886075949367084</v>
      </c>
      <c r="G21" s="34">
        <v>3.3</v>
      </c>
      <c r="H21" s="2" t="s">
        <v>54</v>
      </c>
      <c r="I21" s="2">
        <v>226</v>
      </c>
      <c r="J21" s="45"/>
      <c r="K21" s="47"/>
      <c r="L21" s="47"/>
    </row>
    <row r="22" spans="1:12" ht="137.25" customHeight="1" x14ac:dyDescent="0.25">
      <c r="A22" s="33" t="s">
        <v>52</v>
      </c>
      <c r="B22" s="36" t="s">
        <v>25</v>
      </c>
      <c r="C22" s="2" t="s">
        <v>108</v>
      </c>
      <c r="D22" s="2" t="s">
        <v>9</v>
      </c>
      <c r="E22" s="34">
        <v>6</v>
      </c>
      <c r="F22" s="34">
        <f t="shared" si="0"/>
        <v>22.533333333333331</v>
      </c>
      <c r="G22" s="34">
        <v>135.19999999999999</v>
      </c>
      <c r="H22" s="2" t="s">
        <v>58</v>
      </c>
      <c r="I22" s="2">
        <v>226</v>
      </c>
      <c r="J22" s="47"/>
      <c r="K22" s="47"/>
      <c r="L22" s="47"/>
    </row>
    <row r="23" spans="1:12" ht="138.75" customHeight="1" x14ac:dyDescent="0.25">
      <c r="A23" s="33" t="s">
        <v>52</v>
      </c>
      <c r="B23" s="36" t="s">
        <v>109</v>
      </c>
      <c r="C23" s="2" t="s">
        <v>108</v>
      </c>
      <c r="D23" s="2" t="s">
        <v>9</v>
      </c>
      <c r="E23" s="34">
        <v>6</v>
      </c>
      <c r="F23" s="34">
        <f t="shared" si="0"/>
        <v>29.366666666666664</v>
      </c>
      <c r="G23" s="34">
        <v>176.2</v>
      </c>
      <c r="H23" s="2" t="s">
        <v>58</v>
      </c>
      <c r="I23" s="2">
        <v>226</v>
      </c>
      <c r="J23" s="47"/>
      <c r="K23" s="47"/>
      <c r="L23" s="47"/>
    </row>
    <row r="24" spans="1:12" ht="100.5" customHeight="1" x14ac:dyDescent="0.25">
      <c r="A24" s="33" t="s">
        <v>51</v>
      </c>
      <c r="B24" s="2" t="s">
        <v>13</v>
      </c>
      <c r="C24" s="2" t="s">
        <v>14</v>
      </c>
      <c r="D24" s="2" t="s">
        <v>9</v>
      </c>
      <c r="E24" s="34">
        <v>3</v>
      </c>
      <c r="F24" s="34">
        <f t="shared" si="0"/>
        <v>600</v>
      </c>
      <c r="G24" s="34">
        <v>1800</v>
      </c>
      <c r="H24" s="2" t="s">
        <v>62</v>
      </c>
      <c r="I24" s="2">
        <v>310</v>
      </c>
      <c r="J24" s="47"/>
      <c r="K24" s="47"/>
      <c r="L24" s="47"/>
    </row>
    <row r="25" spans="1:12" ht="88.5" customHeight="1" x14ac:dyDescent="0.25">
      <c r="A25" s="33" t="s">
        <v>51</v>
      </c>
      <c r="B25" s="2" t="s">
        <v>81</v>
      </c>
      <c r="C25" s="2" t="s">
        <v>14</v>
      </c>
      <c r="D25" s="2" t="s">
        <v>9</v>
      </c>
      <c r="E25" s="34">
        <v>15</v>
      </c>
      <c r="F25" s="34">
        <f t="shared" si="0"/>
        <v>40</v>
      </c>
      <c r="G25" s="34">
        <v>600</v>
      </c>
      <c r="H25" s="2" t="s">
        <v>62</v>
      </c>
      <c r="I25" s="2">
        <v>225</v>
      </c>
      <c r="J25" s="47"/>
      <c r="K25" s="47"/>
      <c r="L25" s="47"/>
    </row>
    <row r="26" spans="1:12" ht="102" customHeight="1" x14ac:dyDescent="0.25">
      <c r="A26" s="33" t="s">
        <v>51</v>
      </c>
      <c r="B26" s="2" t="s">
        <v>84</v>
      </c>
      <c r="C26" s="2" t="s">
        <v>82</v>
      </c>
      <c r="D26" s="2" t="s">
        <v>49</v>
      </c>
      <c r="E26" s="34">
        <v>25</v>
      </c>
      <c r="F26" s="34">
        <f t="shared" si="0"/>
        <v>1.7919999999999998</v>
      </c>
      <c r="G26" s="34">
        <v>44.8</v>
      </c>
      <c r="H26" s="2" t="s">
        <v>62</v>
      </c>
      <c r="I26" s="2">
        <v>226</v>
      </c>
      <c r="J26" s="47"/>
      <c r="K26" s="47"/>
      <c r="L26" s="47"/>
    </row>
    <row r="27" spans="1:12" ht="98.25" customHeight="1" x14ac:dyDescent="0.25">
      <c r="A27" s="33" t="s">
        <v>51</v>
      </c>
      <c r="B27" s="2" t="s">
        <v>84</v>
      </c>
      <c r="C27" s="2" t="s">
        <v>83</v>
      </c>
      <c r="D27" s="2" t="s">
        <v>49</v>
      </c>
      <c r="E27" s="34">
        <v>25</v>
      </c>
      <c r="F27" s="34">
        <f t="shared" si="0"/>
        <v>1.7919999999999998</v>
      </c>
      <c r="G27" s="34">
        <v>44.8</v>
      </c>
      <c r="H27" s="2" t="s">
        <v>62</v>
      </c>
      <c r="I27" s="2">
        <v>226</v>
      </c>
      <c r="J27" s="47"/>
      <c r="K27" s="47"/>
      <c r="L27" s="47"/>
    </row>
    <row r="28" spans="1:12" ht="38.25" x14ac:dyDescent="0.25">
      <c r="A28" s="33" t="s">
        <v>53</v>
      </c>
      <c r="B28" s="2" t="s">
        <v>117</v>
      </c>
      <c r="C28" s="2" t="s">
        <v>115</v>
      </c>
      <c r="D28" s="2" t="s">
        <v>49</v>
      </c>
      <c r="E28" s="34">
        <v>186.3</v>
      </c>
      <c r="F28" s="34">
        <f t="shared" si="0"/>
        <v>5.0456253354804073</v>
      </c>
      <c r="G28" s="34">
        <v>940</v>
      </c>
      <c r="H28" s="2" t="s">
        <v>54</v>
      </c>
      <c r="I28" s="2">
        <v>226</v>
      </c>
      <c r="J28" s="45"/>
      <c r="K28" s="47"/>
      <c r="L28" s="47"/>
    </row>
    <row r="29" spans="1:12" ht="38.25" x14ac:dyDescent="0.25">
      <c r="A29" s="33" t="s">
        <v>53</v>
      </c>
      <c r="B29" s="2" t="s">
        <v>117</v>
      </c>
      <c r="C29" s="2" t="s">
        <v>116</v>
      </c>
      <c r="D29" s="2" t="s">
        <v>49</v>
      </c>
      <c r="E29" s="34">
        <v>133.69999999999999</v>
      </c>
      <c r="F29" s="34">
        <f t="shared" si="0"/>
        <v>4.6073298429319376</v>
      </c>
      <c r="G29" s="34">
        <v>616</v>
      </c>
      <c r="H29" s="2" t="s">
        <v>54</v>
      </c>
      <c r="I29" s="2">
        <v>226</v>
      </c>
      <c r="J29" s="45"/>
      <c r="K29" s="47"/>
      <c r="L29" s="47"/>
    </row>
    <row r="30" spans="1:12" ht="38.25" x14ac:dyDescent="0.25">
      <c r="A30" s="33" t="s">
        <v>53</v>
      </c>
      <c r="B30" s="2" t="s">
        <v>120</v>
      </c>
      <c r="C30" s="2" t="s">
        <v>116</v>
      </c>
      <c r="D30" s="2" t="s">
        <v>49</v>
      </c>
      <c r="E30" s="34">
        <v>13.6</v>
      </c>
      <c r="F30" s="34">
        <f t="shared" si="0"/>
        <v>1.8970588235294119</v>
      </c>
      <c r="G30" s="34">
        <v>25.8</v>
      </c>
      <c r="H30" s="2" t="s">
        <v>54</v>
      </c>
      <c r="I30" s="2">
        <v>226</v>
      </c>
      <c r="J30" s="45"/>
      <c r="K30" s="47"/>
      <c r="L30" s="47"/>
    </row>
    <row r="31" spans="1:12" ht="38.25" x14ac:dyDescent="0.25">
      <c r="A31" s="33" t="s">
        <v>53</v>
      </c>
      <c r="B31" s="2" t="s">
        <v>117</v>
      </c>
      <c r="C31" s="2" t="s">
        <v>114</v>
      </c>
      <c r="D31" s="2" t="s">
        <v>49</v>
      </c>
      <c r="E31" s="34">
        <v>70.3</v>
      </c>
      <c r="F31" s="34">
        <f t="shared" si="0"/>
        <v>5.1578947368421062</v>
      </c>
      <c r="G31" s="34">
        <v>362.6</v>
      </c>
      <c r="H31" s="2" t="s">
        <v>54</v>
      </c>
      <c r="I31" s="2">
        <v>226</v>
      </c>
      <c r="J31" s="45"/>
      <c r="K31" s="47"/>
      <c r="L31" s="47"/>
    </row>
    <row r="32" spans="1:12" ht="38.25" x14ac:dyDescent="0.25">
      <c r="A32" s="33" t="s">
        <v>53</v>
      </c>
      <c r="B32" s="2" t="s">
        <v>76</v>
      </c>
      <c r="C32" s="2" t="s">
        <v>110</v>
      </c>
      <c r="D32" s="2" t="str">
        <f>'[1]Приложение 1'!D33</f>
        <v>пог.м</v>
      </c>
      <c r="E32" s="34">
        <v>600</v>
      </c>
      <c r="F32" s="34">
        <f t="shared" si="0"/>
        <v>0.13166666666666665</v>
      </c>
      <c r="G32" s="34">
        <v>79</v>
      </c>
      <c r="H32" s="2" t="s">
        <v>54</v>
      </c>
      <c r="I32" s="2">
        <v>225</v>
      </c>
      <c r="J32" s="45"/>
      <c r="K32" s="47"/>
      <c r="L32" s="47"/>
    </row>
    <row r="33" spans="1:12" ht="38.25" x14ac:dyDescent="0.25">
      <c r="A33" s="33" t="s">
        <v>53</v>
      </c>
      <c r="B33" s="2" t="s">
        <v>76</v>
      </c>
      <c r="C33" s="2" t="s">
        <v>114</v>
      </c>
      <c r="D33" s="2" t="s">
        <v>10</v>
      </c>
      <c r="E33" s="34">
        <v>58</v>
      </c>
      <c r="F33" s="34">
        <f t="shared" si="0"/>
        <v>0.13275862068965519</v>
      </c>
      <c r="G33" s="34">
        <v>7.7</v>
      </c>
      <c r="H33" s="2" t="s">
        <v>54</v>
      </c>
      <c r="I33" s="2">
        <v>225</v>
      </c>
      <c r="J33" s="45"/>
      <c r="K33" s="47"/>
      <c r="L33" s="47"/>
    </row>
    <row r="34" spans="1:12" ht="38.25" x14ac:dyDescent="0.25">
      <c r="A34" s="33" t="s">
        <v>53</v>
      </c>
      <c r="B34" s="2" t="s">
        <v>45</v>
      </c>
      <c r="C34" s="2" t="s">
        <v>110</v>
      </c>
      <c r="D34" s="37" t="s">
        <v>9</v>
      </c>
      <c r="E34" s="38">
        <v>40</v>
      </c>
      <c r="F34" s="34">
        <f t="shared" si="0"/>
        <v>5.2</v>
      </c>
      <c r="G34" s="38">
        <v>208</v>
      </c>
      <c r="H34" s="2" t="s">
        <v>54</v>
      </c>
      <c r="I34" s="37">
        <v>310</v>
      </c>
      <c r="J34" s="45"/>
      <c r="K34" s="47"/>
      <c r="L34" s="47"/>
    </row>
    <row r="35" spans="1:12" ht="38.25" x14ac:dyDescent="0.25">
      <c r="A35" s="33" t="s">
        <v>53</v>
      </c>
      <c r="B35" s="2" t="s">
        <v>112</v>
      </c>
      <c r="C35" s="2" t="s">
        <v>113</v>
      </c>
      <c r="D35" s="2" t="s">
        <v>9</v>
      </c>
      <c r="E35" s="34">
        <v>2515</v>
      </c>
      <c r="F35" s="34">
        <f t="shared" si="0"/>
        <v>1.0085884691848905</v>
      </c>
      <c r="G35" s="35">
        <v>2536.6</v>
      </c>
      <c r="H35" s="2" t="s">
        <v>54</v>
      </c>
      <c r="I35" s="2">
        <v>310</v>
      </c>
      <c r="J35" s="45"/>
      <c r="K35" s="47"/>
      <c r="L35" s="47"/>
    </row>
    <row r="36" spans="1:12" ht="38.25" x14ac:dyDescent="0.25">
      <c r="A36" s="33" t="s">
        <v>53</v>
      </c>
      <c r="B36" s="2" t="s">
        <v>68</v>
      </c>
      <c r="C36" s="2" t="s">
        <v>115</v>
      </c>
      <c r="D36" s="2" t="str">
        <f>'[1]Приложение 1'!D17</f>
        <v>шт.</v>
      </c>
      <c r="E36" s="34">
        <v>72</v>
      </c>
      <c r="F36" s="34">
        <f t="shared" si="0"/>
        <v>1.7347222222222223</v>
      </c>
      <c r="G36" s="34">
        <v>124.9</v>
      </c>
      <c r="H36" s="2" t="s">
        <v>54</v>
      </c>
      <c r="I36" s="2">
        <v>310</v>
      </c>
      <c r="J36" s="45"/>
      <c r="K36" s="47"/>
      <c r="L36" s="47"/>
    </row>
    <row r="37" spans="1:12" ht="38.25" x14ac:dyDescent="0.25">
      <c r="A37" s="33" t="s">
        <v>53</v>
      </c>
      <c r="B37" s="2" t="s">
        <v>68</v>
      </c>
      <c r="C37" s="2" t="s">
        <v>116</v>
      </c>
      <c r="D37" s="2" t="s">
        <v>9</v>
      </c>
      <c r="E37" s="34">
        <v>33</v>
      </c>
      <c r="F37" s="34">
        <f t="shared" si="0"/>
        <v>2.0181818181818181</v>
      </c>
      <c r="G37" s="34">
        <v>66.599999999999994</v>
      </c>
      <c r="H37" s="2" t="s">
        <v>54</v>
      </c>
      <c r="I37" s="2">
        <v>310</v>
      </c>
      <c r="J37" s="45"/>
      <c r="K37" s="47"/>
      <c r="L37" s="47"/>
    </row>
    <row r="38" spans="1:12" ht="38.25" x14ac:dyDescent="0.25">
      <c r="A38" s="33" t="s">
        <v>53</v>
      </c>
      <c r="B38" s="2" t="s">
        <v>68</v>
      </c>
      <c r="C38" s="2" t="s">
        <v>114</v>
      </c>
      <c r="D38" s="2" t="s">
        <v>9</v>
      </c>
      <c r="E38" s="34">
        <v>27</v>
      </c>
      <c r="F38" s="34">
        <f t="shared" si="0"/>
        <v>1.2814814814814814</v>
      </c>
      <c r="G38" s="34">
        <v>34.6</v>
      </c>
      <c r="H38" s="2" t="s">
        <v>54</v>
      </c>
      <c r="I38" s="2">
        <v>310</v>
      </c>
      <c r="J38" s="45"/>
      <c r="K38" s="47"/>
      <c r="L38" s="47"/>
    </row>
    <row r="39" spans="1:12" ht="47.25" customHeight="1" x14ac:dyDescent="0.25">
      <c r="A39" s="33" t="s">
        <v>53</v>
      </c>
      <c r="B39" s="2" t="s">
        <v>50</v>
      </c>
      <c r="C39" s="2" t="s">
        <v>110</v>
      </c>
      <c r="D39" s="2" t="s">
        <v>9</v>
      </c>
      <c r="E39" s="34">
        <v>10167</v>
      </c>
      <c r="F39" s="34">
        <f t="shared" si="0"/>
        <v>3.9716730598996754E-2</v>
      </c>
      <c r="G39" s="35">
        <v>403.8</v>
      </c>
      <c r="H39" s="2" t="s">
        <v>54</v>
      </c>
      <c r="I39" s="2">
        <v>226</v>
      </c>
      <c r="J39" s="45"/>
      <c r="K39" s="47"/>
      <c r="L39" s="47"/>
    </row>
    <row r="40" spans="1:12" ht="281.25" customHeight="1" x14ac:dyDescent="0.25">
      <c r="A40" s="33" t="s">
        <v>122</v>
      </c>
      <c r="B40" s="2" t="s">
        <v>50</v>
      </c>
      <c r="C40" s="2" t="s">
        <v>63</v>
      </c>
      <c r="D40" s="2" t="s">
        <v>9</v>
      </c>
      <c r="E40" s="34">
        <v>5465</v>
      </c>
      <c r="F40" s="34">
        <f t="shared" si="0"/>
        <v>5.2717291857273564E-2</v>
      </c>
      <c r="G40" s="35">
        <v>288.10000000000002</v>
      </c>
      <c r="H40" s="2" t="s">
        <v>55</v>
      </c>
      <c r="I40" s="2">
        <v>226</v>
      </c>
      <c r="J40" s="47"/>
      <c r="K40" s="47"/>
      <c r="L40" s="47"/>
    </row>
    <row r="41" spans="1:12" ht="140.25" customHeight="1" x14ac:dyDescent="0.25">
      <c r="A41" s="33" t="s">
        <v>52</v>
      </c>
      <c r="B41" s="2" t="s">
        <v>47</v>
      </c>
      <c r="C41" s="2" t="s">
        <v>124</v>
      </c>
      <c r="D41" s="37" t="s">
        <v>9</v>
      </c>
      <c r="E41" s="38">
        <v>100</v>
      </c>
      <c r="F41" s="34">
        <f t="shared" si="0"/>
        <v>0.21</v>
      </c>
      <c r="G41" s="38">
        <v>21</v>
      </c>
      <c r="H41" s="2" t="s">
        <v>58</v>
      </c>
      <c r="I41" s="37">
        <v>346</v>
      </c>
      <c r="J41" s="47"/>
      <c r="K41" s="47"/>
      <c r="L41" s="47"/>
    </row>
    <row r="42" spans="1:12" ht="135" customHeight="1" x14ac:dyDescent="0.25">
      <c r="A42" s="33" t="s">
        <v>52</v>
      </c>
      <c r="B42" s="2" t="s">
        <v>107</v>
      </c>
      <c r="C42" s="2" t="s">
        <v>14</v>
      </c>
      <c r="D42" s="37" t="s">
        <v>9</v>
      </c>
      <c r="E42" s="38">
        <v>1</v>
      </c>
      <c r="F42" s="34">
        <f t="shared" si="0"/>
        <v>32.700000000000003</v>
      </c>
      <c r="G42" s="38">
        <v>32.700000000000003</v>
      </c>
      <c r="H42" s="2" t="s">
        <v>58</v>
      </c>
      <c r="I42" s="37">
        <v>310</v>
      </c>
      <c r="J42" s="47"/>
      <c r="K42" s="47"/>
      <c r="L42" s="47"/>
    </row>
    <row r="43" spans="1:12" ht="46.5" customHeight="1" x14ac:dyDescent="0.25">
      <c r="A43" s="33" t="s">
        <v>53</v>
      </c>
      <c r="B43" s="2" t="s">
        <v>19</v>
      </c>
      <c r="C43" s="2" t="s">
        <v>14</v>
      </c>
      <c r="D43" s="2" t="s">
        <v>9</v>
      </c>
      <c r="E43" s="34">
        <v>2</v>
      </c>
      <c r="F43" s="34">
        <f t="shared" si="0"/>
        <v>15</v>
      </c>
      <c r="G43" s="35">
        <v>30</v>
      </c>
      <c r="H43" s="2" t="s">
        <v>54</v>
      </c>
      <c r="I43" s="2">
        <v>346</v>
      </c>
      <c r="J43" s="45"/>
      <c r="K43" s="47"/>
      <c r="L43" s="47"/>
    </row>
    <row r="44" spans="1:12" ht="51" x14ac:dyDescent="0.25">
      <c r="A44" s="33" t="s">
        <v>64</v>
      </c>
      <c r="B44" s="2" t="s">
        <v>20</v>
      </c>
      <c r="C44" s="2" t="s">
        <v>14</v>
      </c>
      <c r="D44" s="2" t="s">
        <v>9</v>
      </c>
      <c r="E44" s="34">
        <v>4</v>
      </c>
      <c r="F44" s="34">
        <f t="shared" si="0"/>
        <v>275</v>
      </c>
      <c r="G44" s="34">
        <v>1100</v>
      </c>
      <c r="H44" s="2" t="s">
        <v>56</v>
      </c>
      <c r="I44" s="2">
        <v>226</v>
      </c>
      <c r="J44" s="47"/>
      <c r="K44" s="47"/>
      <c r="L44" s="47"/>
    </row>
    <row r="45" spans="1:12" ht="63.75" x14ac:dyDescent="0.25">
      <c r="A45" s="33" t="s">
        <v>53</v>
      </c>
      <c r="B45" s="2" t="s">
        <v>104</v>
      </c>
      <c r="C45" s="2" t="s">
        <v>110</v>
      </c>
      <c r="D45" s="2" t="s">
        <v>9</v>
      </c>
      <c r="E45" s="34">
        <v>20</v>
      </c>
      <c r="F45" s="34">
        <f t="shared" si="0"/>
        <v>1</v>
      </c>
      <c r="G45" s="34">
        <v>20</v>
      </c>
      <c r="H45" s="2" t="s">
        <v>54</v>
      </c>
      <c r="I45" s="2">
        <v>225</v>
      </c>
      <c r="J45" s="45"/>
      <c r="K45" s="47"/>
      <c r="L45" s="47"/>
    </row>
    <row r="46" spans="1:12" ht="38.25" x14ac:dyDescent="0.25">
      <c r="A46" s="33" t="s">
        <v>53</v>
      </c>
      <c r="B46" s="2" t="s">
        <v>15</v>
      </c>
      <c r="C46" s="2" t="s">
        <v>110</v>
      </c>
      <c r="D46" s="2" t="s">
        <v>9</v>
      </c>
      <c r="E46" s="34">
        <v>15</v>
      </c>
      <c r="F46" s="34">
        <f t="shared" si="0"/>
        <v>6.9933333333333341</v>
      </c>
      <c r="G46" s="34">
        <v>104.9</v>
      </c>
      <c r="H46" s="2" t="s">
        <v>54</v>
      </c>
      <c r="I46" s="2">
        <v>225</v>
      </c>
      <c r="J46" s="45"/>
      <c r="K46" s="47"/>
      <c r="L46" s="47"/>
    </row>
    <row r="47" spans="1:12" ht="48.75" customHeight="1" x14ac:dyDescent="0.25">
      <c r="A47" s="33" t="s">
        <v>53</v>
      </c>
      <c r="B47" s="2" t="s">
        <v>174</v>
      </c>
      <c r="C47" s="2" t="s">
        <v>110</v>
      </c>
      <c r="D47" s="2" t="s">
        <v>9</v>
      </c>
      <c r="E47" s="34">
        <v>5</v>
      </c>
      <c r="F47" s="34">
        <f t="shared" si="0"/>
        <v>15.419999999999998</v>
      </c>
      <c r="G47" s="34">
        <v>77.099999999999994</v>
      </c>
      <c r="H47" s="2" t="s">
        <v>54</v>
      </c>
      <c r="I47" s="2">
        <v>225</v>
      </c>
      <c r="J47" s="46"/>
      <c r="K47" s="47"/>
      <c r="L47" s="47"/>
    </row>
    <row r="48" spans="1:12" ht="181.5" customHeight="1" x14ac:dyDescent="0.25">
      <c r="A48" s="33" t="s">
        <v>59</v>
      </c>
      <c r="B48" s="2" t="s">
        <v>127</v>
      </c>
      <c r="C48" s="2" t="s">
        <v>63</v>
      </c>
      <c r="D48" s="2" t="s">
        <v>49</v>
      </c>
      <c r="E48" s="44">
        <v>1795.9</v>
      </c>
      <c r="F48" s="34">
        <f t="shared" si="0"/>
        <v>1.710395901776268</v>
      </c>
      <c r="G48" s="34">
        <v>3071.7</v>
      </c>
      <c r="H48" s="2" t="s">
        <v>57</v>
      </c>
      <c r="I48" s="2">
        <v>226</v>
      </c>
      <c r="J48" s="47"/>
      <c r="K48" s="47"/>
      <c r="L48" s="47"/>
    </row>
    <row r="49" spans="1:12" ht="99.75" customHeight="1" x14ac:dyDescent="0.25">
      <c r="A49" s="33" t="s">
        <v>60</v>
      </c>
      <c r="B49" s="2" t="s">
        <v>171</v>
      </c>
      <c r="C49" s="2" t="s">
        <v>63</v>
      </c>
      <c r="D49" s="2" t="s">
        <v>9</v>
      </c>
      <c r="E49" s="34">
        <v>20</v>
      </c>
      <c r="F49" s="34">
        <f t="shared" si="0"/>
        <v>1.5</v>
      </c>
      <c r="G49" s="34">
        <v>30</v>
      </c>
      <c r="H49" s="2" t="s">
        <v>61</v>
      </c>
      <c r="I49" s="2">
        <v>225</v>
      </c>
      <c r="J49" s="47"/>
      <c r="K49" s="47"/>
      <c r="L49" s="47"/>
    </row>
    <row r="50" spans="1:12" ht="52.5" customHeight="1" x14ac:dyDescent="0.25">
      <c r="A50" s="33" t="s">
        <v>53</v>
      </c>
      <c r="B50" s="2" t="s">
        <v>119</v>
      </c>
      <c r="C50" s="2" t="s">
        <v>115</v>
      </c>
      <c r="D50" s="2" t="s">
        <v>49</v>
      </c>
      <c r="E50" s="34">
        <v>77.400000000000006</v>
      </c>
      <c r="F50" s="34">
        <f t="shared" si="0"/>
        <v>4.8320413436692506</v>
      </c>
      <c r="G50" s="34">
        <v>374</v>
      </c>
      <c r="H50" s="2" t="s">
        <v>54</v>
      </c>
      <c r="I50" s="2">
        <v>226</v>
      </c>
      <c r="J50" s="45"/>
      <c r="K50" s="47"/>
      <c r="L50" s="47"/>
    </row>
    <row r="51" spans="1:12" ht="181.5" customHeight="1" x14ac:dyDescent="0.25">
      <c r="A51" s="33" t="s">
        <v>59</v>
      </c>
      <c r="B51" s="2" t="s">
        <v>103</v>
      </c>
      <c r="C51" s="2" t="s">
        <v>63</v>
      </c>
      <c r="D51" s="2" t="s">
        <v>49</v>
      </c>
      <c r="E51" s="34">
        <v>260</v>
      </c>
      <c r="F51" s="34">
        <f t="shared" si="0"/>
        <v>4.63</v>
      </c>
      <c r="G51" s="34">
        <v>1203.8</v>
      </c>
      <c r="H51" s="2" t="s">
        <v>57</v>
      </c>
      <c r="I51" s="2">
        <v>226</v>
      </c>
      <c r="J51" s="47"/>
      <c r="K51" s="47"/>
      <c r="L51" s="47"/>
    </row>
    <row r="52" spans="1:12" ht="55.5" customHeight="1" x14ac:dyDescent="0.25">
      <c r="A52" s="33" t="s">
        <v>53</v>
      </c>
      <c r="B52" s="2" t="s">
        <v>16</v>
      </c>
      <c r="C52" s="2" t="s">
        <v>14</v>
      </c>
      <c r="D52" s="2" t="s">
        <v>49</v>
      </c>
      <c r="E52" s="34">
        <v>56106</v>
      </c>
      <c r="F52" s="34">
        <f t="shared" si="0"/>
        <v>4.7098349552632514E-2</v>
      </c>
      <c r="G52" s="34">
        <v>2642.5</v>
      </c>
      <c r="H52" s="2" t="s">
        <v>54</v>
      </c>
      <c r="I52" s="2">
        <v>226</v>
      </c>
      <c r="J52" s="45"/>
      <c r="K52" s="47"/>
      <c r="L52" s="47"/>
    </row>
    <row r="53" spans="1:12" ht="59.25" customHeight="1" x14ac:dyDescent="0.25">
      <c r="A53" s="33" t="s">
        <v>64</v>
      </c>
      <c r="B53" s="2" t="s">
        <v>21</v>
      </c>
      <c r="C53" s="2" t="s">
        <v>14</v>
      </c>
      <c r="D53" s="2" t="s">
        <v>9</v>
      </c>
      <c r="E53" s="34">
        <v>25</v>
      </c>
      <c r="F53" s="34">
        <f t="shared" si="0"/>
        <v>4</v>
      </c>
      <c r="G53" s="34">
        <v>100</v>
      </c>
      <c r="H53" s="2" t="s">
        <v>56</v>
      </c>
      <c r="I53" s="2">
        <v>226</v>
      </c>
      <c r="J53" s="47"/>
      <c r="K53" s="47"/>
      <c r="L53" s="47"/>
    </row>
    <row r="54" spans="1:12" ht="44.25" customHeight="1" x14ac:dyDescent="0.25">
      <c r="A54" s="33" t="s">
        <v>53</v>
      </c>
      <c r="B54" s="2" t="s">
        <v>106</v>
      </c>
      <c r="C54" s="2" t="s">
        <v>125</v>
      </c>
      <c r="D54" s="2" t="s">
        <v>9</v>
      </c>
      <c r="E54" s="34">
        <v>1</v>
      </c>
      <c r="F54" s="34">
        <f t="shared" si="0"/>
        <v>1.6</v>
      </c>
      <c r="G54" s="34">
        <v>1.6</v>
      </c>
      <c r="H54" s="2" t="s">
        <v>54</v>
      </c>
      <c r="I54" s="2">
        <v>226</v>
      </c>
      <c r="J54" s="45"/>
      <c r="K54" s="47"/>
      <c r="L54" s="47"/>
    </row>
    <row r="55" spans="1:12" ht="51.75" customHeight="1" x14ac:dyDescent="0.25">
      <c r="A55" s="33" t="s">
        <v>53</v>
      </c>
      <c r="B55" s="2" t="s">
        <v>22</v>
      </c>
      <c r="C55" s="2" t="s">
        <v>14</v>
      </c>
      <c r="D55" s="2" t="s">
        <v>9</v>
      </c>
      <c r="E55" s="34">
        <v>1</v>
      </c>
      <c r="F55" s="34">
        <f t="shared" si="0"/>
        <v>100</v>
      </c>
      <c r="G55" s="34">
        <v>100</v>
      </c>
      <c r="H55" s="2" t="s">
        <v>54</v>
      </c>
      <c r="I55" s="2">
        <v>226</v>
      </c>
      <c r="J55" s="45"/>
      <c r="K55" s="47"/>
      <c r="L55" s="47"/>
    </row>
    <row r="56" spans="1:12" ht="180" customHeight="1" x14ac:dyDescent="0.25">
      <c r="A56" s="33" t="s">
        <v>59</v>
      </c>
      <c r="B56" s="2" t="s">
        <v>123</v>
      </c>
      <c r="C56" s="2" t="s">
        <v>63</v>
      </c>
      <c r="D56" s="2" t="s">
        <v>9</v>
      </c>
      <c r="E56" s="34">
        <v>7</v>
      </c>
      <c r="F56" s="34">
        <f t="shared" si="0"/>
        <v>19.24285714285714</v>
      </c>
      <c r="G56" s="34">
        <v>134.69999999999999</v>
      </c>
      <c r="H56" s="2" t="s">
        <v>57</v>
      </c>
      <c r="I56" s="2">
        <v>226</v>
      </c>
      <c r="J56" s="47"/>
      <c r="K56" s="47"/>
      <c r="L56" s="47"/>
    </row>
    <row r="57" spans="1:12" ht="51" x14ac:dyDescent="0.25">
      <c r="A57" s="33" t="s">
        <v>53</v>
      </c>
      <c r="B57" s="2" t="s">
        <v>18</v>
      </c>
      <c r="C57" s="2" t="s">
        <v>110</v>
      </c>
      <c r="D57" s="2" t="s">
        <v>9</v>
      </c>
      <c r="E57" s="34">
        <v>35</v>
      </c>
      <c r="F57" s="34">
        <f t="shared" si="0"/>
        <v>13.134285714285713</v>
      </c>
      <c r="G57" s="34">
        <v>459.7</v>
      </c>
      <c r="H57" s="2" t="s">
        <v>54</v>
      </c>
      <c r="I57" s="2">
        <v>226</v>
      </c>
      <c r="J57" s="46"/>
      <c r="K57" s="47"/>
      <c r="L57" s="47"/>
    </row>
    <row r="58" spans="1:12" ht="38.25" x14ac:dyDescent="0.25">
      <c r="A58" s="33" t="s">
        <v>53</v>
      </c>
      <c r="B58" s="2" t="s">
        <v>12</v>
      </c>
      <c r="C58" s="2" t="s">
        <v>115</v>
      </c>
      <c r="D58" s="2" t="str">
        <f>'[1]Приложение 1'!D20</f>
        <v>шт.</v>
      </c>
      <c r="E58" s="34">
        <v>4</v>
      </c>
      <c r="F58" s="34">
        <f t="shared" si="0"/>
        <v>161.65</v>
      </c>
      <c r="G58" s="34">
        <v>646.6</v>
      </c>
      <c r="H58" s="2" t="s">
        <v>54</v>
      </c>
      <c r="I58" s="2">
        <v>310</v>
      </c>
      <c r="J58" s="45"/>
      <c r="K58" s="47"/>
      <c r="L58" s="47"/>
    </row>
    <row r="59" spans="1:12" ht="38.25" x14ac:dyDescent="0.25">
      <c r="A59" s="33" t="s">
        <v>53</v>
      </c>
      <c r="B59" s="2" t="s">
        <v>12</v>
      </c>
      <c r="C59" s="2" t="s">
        <v>116</v>
      </c>
      <c r="D59" s="2" t="str">
        <f>'[1]Приложение 1'!D43</f>
        <v>шт.</v>
      </c>
      <c r="E59" s="34">
        <v>5</v>
      </c>
      <c r="F59" s="34">
        <f t="shared" si="0"/>
        <v>95.66</v>
      </c>
      <c r="G59" s="34">
        <v>478.3</v>
      </c>
      <c r="H59" s="2" t="s">
        <v>54</v>
      </c>
      <c r="I59" s="2">
        <v>310</v>
      </c>
      <c r="J59" s="45"/>
      <c r="K59" s="47"/>
      <c r="L59" s="47"/>
    </row>
    <row r="60" spans="1:12" ht="38.25" x14ac:dyDescent="0.25">
      <c r="A60" s="33" t="s">
        <v>53</v>
      </c>
      <c r="B60" s="2" t="s">
        <v>12</v>
      </c>
      <c r="C60" s="2" t="s">
        <v>125</v>
      </c>
      <c r="D60" s="2" t="s">
        <v>9</v>
      </c>
      <c r="E60" s="38">
        <v>2</v>
      </c>
      <c r="F60" s="34">
        <f t="shared" si="0"/>
        <v>116.55</v>
      </c>
      <c r="G60" s="38">
        <v>233.1</v>
      </c>
      <c r="H60" s="2" t="s">
        <v>54</v>
      </c>
      <c r="I60" s="37">
        <v>310</v>
      </c>
      <c r="J60" s="45"/>
      <c r="K60" s="47"/>
      <c r="L60" s="47"/>
    </row>
    <row r="61" spans="1:12" ht="38.25" x14ac:dyDescent="0.25">
      <c r="A61" s="33" t="s">
        <v>53</v>
      </c>
      <c r="B61" s="2" t="s">
        <v>46</v>
      </c>
      <c r="C61" s="2" t="s">
        <v>115</v>
      </c>
      <c r="D61" s="2" t="str">
        <f>'[1]Приложение 1'!D15</f>
        <v>шт.</v>
      </c>
      <c r="E61" s="34">
        <v>11</v>
      </c>
      <c r="F61" s="34">
        <f t="shared" si="0"/>
        <v>15.19090909090909</v>
      </c>
      <c r="G61" s="34">
        <v>167.1</v>
      </c>
      <c r="H61" s="2" t="s">
        <v>54</v>
      </c>
      <c r="I61" s="2">
        <v>310</v>
      </c>
      <c r="J61" s="45"/>
      <c r="K61" s="47"/>
      <c r="L61" s="47"/>
    </row>
    <row r="62" spans="1:12" ht="38.25" x14ac:dyDescent="0.25">
      <c r="A62" s="33" t="s">
        <v>53</v>
      </c>
      <c r="B62" s="2" t="s">
        <v>46</v>
      </c>
      <c r="C62" s="2" t="s">
        <v>116</v>
      </c>
      <c r="D62" s="2" t="str">
        <f>'[1]Приложение 1'!D36</f>
        <v>шт.</v>
      </c>
      <c r="E62" s="34">
        <v>5</v>
      </c>
      <c r="F62" s="34">
        <f t="shared" si="0"/>
        <v>27.82</v>
      </c>
      <c r="G62" s="34">
        <v>139.1</v>
      </c>
      <c r="H62" s="2" t="s">
        <v>54</v>
      </c>
      <c r="I62" s="2">
        <v>310</v>
      </c>
      <c r="J62" s="45"/>
      <c r="K62" s="47"/>
      <c r="L62" s="47"/>
    </row>
    <row r="63" spans="1:12" ht="38.25" x14ac:dyDescent="0.25">
      <c r="A63" s="33" t="s">
        <v>53</v>
      </c>
      <c r="B63" s="2" t="s">
        <v>46</v>
      </c>
      <c r="C63" s="2" t="s">
        <v>114</v>
      </c>
      <c r="D63" s="2" t="s">
        <v>9</v>
      </c>
      <c r="E63" s="38">
        <v>5</v>
      </c>
      <c r="F63" s="34">
        <f t="shared" si="0"/>
        <v>23.1</v>
      </c>
      <c r="G63" s="38">
        <v>115.5</v>
      </c>
      <c r="H63" s="2" t="s">
        <v>54</v>
      </c>
      <c r="I63" s="37">
        <v>310</v>
      </c>
      <c r="J63" s="45"/>
      <c r="K63" s="47"/>
      <c r="L63" s="47"/>
    </row>
    <row r="64" spans="1:12" ht="38.25" x14ac:dyDescent="0.25">
      <c r="A64" s="33" t="s">
        <v>53</v>
      </c>
      <c r="B64" s="2" t="s">
        <v>69</v>
      </c>
      <c r="C64" s="2" t="s">
        <v>115</v>
      </c>
      <c r="D64" s="2" t="str">
        <f>'[1]Приложение 1'!D35</f>
        <v>шт.</v>
      </c>
      <c r="E64" s="34">
        <v>3</v>
      </c>
      <c r="F64" s="34">
        <f t="shared" si="0"/>
        <v>1.2</v>
      </c>
      <c r="G64" s="34">
        <v>3.6</v>
      </c>
      <c r="H64" s="2" t="s">
        <v>54</v>
      </c>
      <c r="I64" s="2">
        <v>226</v>
      </c>
      <c r="J64" s="45"/>
      <c r="K64" s="47"/>
      <c r="L64" s="47"/>
    </row>
    <row r="65" spans="1:12" ht="38.25" x14ac:dyDescent="0.25">
      <c r="A65" s="33" t="s">
        <v>53</v>
      </c>
      <c r="B65" s="2" t="str">
        <f>'[1]Приложение 1'!B11</f>
        <v>Установка ограждений газонов</v>
      </c>
      <c r="C65" s="2" t="s">
        <v>115</v>
      </c>
      <c r="D65" s="2" t="str">
        <f>'[1]Приложение 1'!D11</f>
        <v>пог.м</v>
      </c>
      <c r="E65" s="34">
        <v>70</v>
      </c>
      <c r="F65" s="34">
        <f t="shared" si="0"/>
        <v>3.5271428571428571</v>
      </c>
      <c r="G65" s="34">
        <v>246.9</v>
      </c>
      <c r="H65" s="2" t="s">
        <v>54</v>
      </c>
      <c r="I65" s="2">
        <v>310</v>
      </c>
      <c r="J65" s="45"/>
      <c r="K65" s="47"/>
      <c r="L65" s="47"/>
    </row>
    <row r="66" spans="1:12" ht="38.25" x14ac:dyDescent="0.25">
      <c r="A66" s="33" t="s">
        <v>53</v>
      </c>
      <c r="B66" s="2" t="s">
        <v>121</v>
      </c>
      <c r="C66" s="2" t="s">
        <v>116</v>
      </c>
      <c r="D66" s="2" t="s">
        <v>75</v>
      </c>
      <c r="E66" s="34">
        <v>2</v>
      </c>
      <c r="F66" s="34">
        <f t="shared" si="0"/>
        <v>11.95</v>
      </c>
      <c r="G66" s="34">
        <v>23.9</v>
      </c>
      <c r="H66" s="2" t="s">
        <v>54</v>
      </c>
      <c r="I66" s="2">
        <v>226</v>
      </c>
      <c r="J66" s="45"/>
      <c r="K66" s="47"/>
      <c r="L66" s="47"/>
    </row>
    <row r="67" spans="1:12" ht="38.25" x14ac:dyDescent="0.25">
      <c r="A67" s="33" t="s">
        <v>53</v>
      </c>
      <c r="B67" s="2" t="s">
        <v>121</v>
      </c>
      <c r="C67" s="2" t="s">
        <v>114</v>
      </c>
      <c r="D67" s="2" t="s">
        <v>75</v>
      </c>
      <c r="E67" s="34">
        <v>58</v>
      </c>
      <c r="F67" s="34">
        <f t="shared" si="0"/>
        <v>0.59827586206896555</v>
      </c>
      <c r="G67" s="34">
        <v>34.700000000000003</v>
      </c>
      <c r="H67" s="2" t="s">
        <v>54</v>
      </c>
      <c r="I67" s="2">
        <v>226</v>
      </c>
      <c r="J67" s="45"/>
      <c r="K67" s="47"/>
      <c r="L67" s="47"/>
    </row>
    <row r="68" spans="1:12" ht="38.25" x14ac:dyDescent="0.25">
      <c r="A68" s="33" t="s">
        <v>53</v>
      </c>
      <c r="B68" s="2" t="s">
        <v>90</v>
      </c>
      <c r="C68" s="2" t="s">
        <v>115</v>
      </c>
      <c r="D68" s="2" t="s">
        <v>75</v>
      </c>
      <c r="E68" s="34">
        <v>43.2</v>
      </c>
      <c r="F68" s="34">
        <f t="shared" si="0"/>
        <v>3.7337962962962963</v>
      </c>
      <c r="G68" s="34">
        <v>161.30000000000001</v>
      </c>
      <c r="H68" s="2" t="s">
        <v>54</v>
      </c>
      <c r="I68" s="2">
        <v>310</v>
      </c>
      <c r="J68" s="45"/>
      <c r="K68" s="47"/>
      <c r="L68" s="47"/>
    </row>
    <row r="69" spans="1:12" ht="38.25" x14ac:dyDescent="0.25">
      <c r="A69" s="33" t="s">
        <v>53</v>
      </c>
      <c r="B69" s="2" t="s">
        <v>88</v>
      </c>
      <c r="C69" s="2" t="s">
        <v>115</v>
      </c>
      <c r="D69" s="2" t="s">
        <v>75</v>
      </c>
      <c r="E69" s="34">
        <v>43.2</v>
      </c>
      <c r="F69" s="34">
        <f t="shared" si="0"/>
        <v>0.71759259259259256</v>
      </c>
      <c r="G69" s="34">
        <v>31</v>
      </c>
      <c r="H69" s="2" t="s">
        <v>54</v>
      </c>
      <c r="I69" s="2">
        <v>226</v>
      </c>
      <c r="J69" s="45"/>
      <c r="K69" s="47"/>
      <c r="L69" s="47"/>
    </row>
    <row r="70" spans="1:12" ht="38.25" x14ac:dyDescent="0.25">
      <c r="A70" s="33" t="s">
        <v>53</v>
      </c>
      <c r="B70" s="2" t="s">
        <v>48</v>
      </c>
      <c r="C70" s="2" t="s">
        <v>115</v>
      </c>
      <c r="D70" s="2" t="s">
        <v>9</v>
      </c>
      <c r="E70" s="34">
        <v>4</v>
      </c>
      <c r="F70" s="34">
        <f t="shared" si="0"/>
        <v>94.125</v>
      </c>
      <c r="G70" s="34">
        <v>376.5</v>
      </c>
      <c r="H70" s="2" t="s">
        <v>54</v>
      </c>
      <c r="I70" s="2">
        <v>310</v>
      </c>
      <c r="J70" s="45"/>
      <c r="K70" s="47"/>
      <c r="L70" s="47"/>
    </row>
    <row r="71" spans="1:12" ht="38.25" x14ac:dyDescent="0.25">
      <c r="A71" s="33" t="s">
        <v>53</v>
      </c>
      <c r="B71" s="2" t="s">
        <v>118</v>
      </c>
      <c r="C71" s="2" t="s">
        <v>116</v>
      </c>
      <c r="D71" s="2" t="s">
        <v>49</v>
      </c>
      <c r="E71" s="34">
        <v>5</v>
      </c>
      <c r="F71" s="34">
        <f t="shared" si="0"/>
        <v>13.12</v>
      </c>
      <c r="G71" s="34">
        <v>65.599999999999994</v>
      </c>
      <c r="H71" s="2" t="s">
        <v>54</v>
      </c>
      <c r="I71" s="2">
        <v>226</v>
      </c>
      <c r="J71" s="46"/>
      <c r="K71" s="47"/>
      <c r="L71" s="47"/>
    </row>
    <row r="72" spans="1:12" ht="38.25" x14ac:dyDescent="0.25">
      <c r="A72" s="33" t="s">
        <v>53</v>
      </c>
      <c r="B72" s="2" t="s">
        <v>70</v>
      </c>
      <c r="C72" s="2" t="s">
        <v>115</v>
      </c>
      <c r="D72" s="2" t="s">
        <v>49</v>
      </c>
      <c r="E72" s="34">
        <v>38.5</v>
      </c>
      <c r="F72" s="34">
        <f t="shared" si="0"/>
        <v>8.2961038961038955</v>
      </c>
      <c r="G72" s="34">
        <v>319.39999999999998</v>
      </c>
      <c r="H72" s="2" t="s">
        <v>54</v>
      </c>
      <c r="I72" s="2">
        <v>226</v>
      </c>
      <c r="J72" s="45"/>
      <c r="K72" s="47"/>
      <c r="L72" s="47"/>
    </row>
    <row r="73" spans="1:12" ht="38.25" x14ac:dyDescent="0.25">
      <c r="A73" s="33" t="s">
        <v>53</v>
      </c>
      <c r="B73" s="2" t="s">
        <v>70</v>
      </c>
      <c r="C73" s="2" t="s">
        <v>116</v>
      </c>
      <c r="D73" s="2" t="s">
        <v>49</v>
      </c>
      <c r="E73" s="34">
        <v>10.8</v>
      </c>
      <c r="F73" s="34">
        <f t="shared" ref="F73:F89" si="1">G73/E73</f>
        <v>8.8425925925925917</v>
      </c>
      <c r="G73" s="34">
        <v>95.5</v>
      </c>
      <c r="H73" s="2" t="s">
        <v>54</v>
      </c>
      <c r="I73" s="2">
        <v>226</v>
      </c>
      <c r="J73" s="45"/>
      <c r="K73" s="47"/>
      <c r="L73" s="47"/>
    </row>
    <row r="74" spans="1:12" ht="38.25" x14ac:dyDescent="0.25">
      <c r="A74" s="33" t="s">
        <v>53</v>
      </c>
      <c r="B74" s="2" t="s">
        <v>70</v>
      </c>
      <c r="C74" s="2" t="s">
        <v>114</v>
      </c>
      <c r="D74" s="2" t="s">
        <v>49</v>
      </c>
      <c r="E74" s="34">
        <v>37.4</v>
      </c>
      <c r="F74" s="34">
        <f t="shared" si="1"/>
        <v>6.7112299465240648</v>
      </c>
      <c r="G74" s="34">
        <v>251</v>
      </c>
      <c r="H74" s="2" t="s">
        <v>54</v>
      </c>
      <c r="I74" s="2">
        <v>226</v>
      </c>
      <c r="J74" s="46"/>
      <c r="K74" s="47"/>
      <c r="L74" s="47"/>
    </row>
    <row r="75" spans="1:12" ht="38.25" x14ac:dyDescent="0.25">
      <c r="A75" s="33" t="s">
        <v>53</v>
      </c>
      <c r="B75" s="2" t="s">
        <v>17</v>
      </c>
      <c r="C75" s="2" t="s">
        <v>110</v>
      </c>
      <c r="D75" s="2" t="s">
        <v>49</v>
      </c>
      <c r="E75" s="34">
        <v>274.36</v>
      </c>
      <c r="F75" s="34">
        <f t="shared" si="1"/>
        <v>0.83175389998542049</v>
      </c>
      <c r="G75" s="35">
        <v>228.2</v>
      </c>
      <c r="H75" s="2" t="s">
        <v>54</v>
      </c>
      <c r="I75" s="2">
        <v>226</v>
      </c>
      <c r="J75" s="45"/>
      <c r="K75" s="47"/>
      <c r="L75" s="47"/>
    </row>
    <row r="76" spans="1:12" ht="281.25" customHeight="1" x14ac:dyDescent="0.25">
      <c r="A76" s="33" t="s">
        <v>122</v>
      </c>
      <c r="B76" s="2" t="s">
        <v>17</v>
      </c>
      <c r="C76" s="2" t="s">
        <v>63</v>
      </c>
      <c r="D76" s="2" t="s">
        <v>49</v>
      </c>
      <c r="E76" s="34">
        <v>103.52</v>
      </c>
      <c r="F76" s="34">
        <f t="shared" si="1"/>
        <v>0.88775115919629066</v>
      </c>
      <c r="G76" s="35">
        <v>91.9</v>
      </c>
      <c r="H76" s="2" t="s">
        <v>55</v>
      </c>
      <c r="I76" s="2">
        <v>226</v>
      </c>
      <c r="J76" s="47"/>
      <c r="K76" s="47"/>
      <c r="L76" s="47"/>
    </row>
    <row r="77" spans="1:12" ht="51.75" customHeight="1" x14ac:dyDescent="0.25">
      <c r="A77" s="33" t="s">
        <v>53</v>
      </c>
      <c r="B77" s="2" t="s">
        <v>91</v>
      </c>
      <c r="C77" s="2" t="s">
        <v>110</v>
      </c>
      <c r="D77" s="2" t="s">
        <v>9</v>
      </c>
      <c r="E77" s="34">
        <v>90</v>
      </c>
      <c r="F77" s="34">
        <f t="shared" si="1"/>
        <v>5.5555555555555554</v>
      </c>
      <c r="G77" s="35">
        <v>500</v>
      </c>
      <c r="H77" s="2" t="s">
        <v>54</v>
      </c>
      <c r="I77" s="2">
        <v>226</v>
      </c>
      <c r="J77" s="45"/>
      <c r="K77" s="47"/>
      <c r="L77" s="47"/>
    </row>
    <row r="78" spans="1:12" ht="38.25" x14ac:dyDescent="0.25">
      <c r="A78" s="33" t="s">
        <v>53</v>
      </c>
      <c r="B78" s="2" t="s">
        <v>91</v>
      </c>
      <c r="C78" s="2" t="s">
        <v>116</v>
      </c>
      <c r="D78" s="2" t="s">
        <v>9</v>
      </c>
      <c r="E78" s="34">
        <v>15</v>
      </c>
      <c r="F78" s="34">
        <f t="shared" si="1"/>
        <v>13.193333333333333</v>
      </c>
      <c r="G78" s="35">
        <v>197.9</v>
      </c>
      <c r="H78" s="2" t="s">
        <v>54</v>
      </c>
      <c r="I78" s="2">
        <v>226</v>
      </c>
      <c r="J78" s="45"/>
      <c r="K78" s="47"/>
      <c r="L78" s="47"/>
    </row>
    <row r="79" spans="1:12" ht="38.25" x14ac:dyDescent="0.25">
      <c r="A79" s="33" t="s">
        <v>53</v>
      </c>
      <c r="B79" s="2" t="s">
        <v>143</v>
      </c>
      <c r="C79" s="2" t="s">
        <v>110</v>
      </c>
      <c r="D79" s="2" t="s">
        <v>49</v>
      </c>
      <c r="E79" s="34">
        <v>30384</v>
      </c>
      <c r="F79" s="34">
        <f t="shared" si="1"/>
        <v>0.14153830963665087</v>
      </c>
      <c r="G79" s="35">
        <v>4300.5</v>
      </c>
      <c r="H79" s="2" t="s">
        <v>54</v>
      </c>
      <c r="I79" s="2">
        <v>226</v>
      </c>
      <c r="J79" s="45"/>
      <c r="K79" s="47"/>
      <c r="L79" s="47"/>
    </row>
    <row r="80" spans="1:12" ht="38.25" x14ac:dyDescent="0.25">
      <c r="A80" s="33" t="s">
        <v>53</v>
      </c>
      <c r="B80" s="2" t="s">
        <v>144</v>
      </c>
      <c r="C80" s="2" t="s">
        <v>110</v>
      </c>
      <c r="D80" s="2" t="s">
        <v>9</v>
      </c>
      <c r="E80" s="34">
        <v>78</v>
      </c>
      <c r="F80" s="34">
        <f t="shared" si="1"/>
        <v>13.402564102564103</v>
      </c>
      <c r="G80" s="35">
        <v>1045.4000000000001</v>
      </c>
      <c r="H80" s="2" t="s">
        <v>54</v>
      </c>
      <c r="I80" s="2">
        <v>226</v>
      </c>
      <c r="J80" s="45"/>
      <c r="K80" s="47"/>
      <c r="L80" s="47"/>
    </row>
    <row r="81" spans="1:12" ht="38.25" x14ac:dyDescent="0.25">
      <c r="A81" s="33" t="s">
        <v>53</v>
      </c>
      <c r="B81" s="2" t="s">
        <v>145</v>
      </c>
      <c r="C81" s="2" t="s">
        <v>110</v>
      </c>
      <c r="D81" s="2" t="s">
        <v>9</v>
      </c>
      <c r="E81" s="34">
        <v>10546</v>
      </c>
      <c r="F81" s="34">
        <f t="shared" si="1"/>
        <v>0.63007775459890003</v>
      </c>
      <c r="G81" s="35">
        <v>6644.8</v>
      </c>
      <c r="H81" s="2" t="s">
        <v>54</v>
      </c>
      <c r="I81" s="2">
        <v>226</v>
      </c>
      <c r="J81" s="45"/>
      <c r="K81" s="47"/>
      <c r="L81" s="47"/>
    </row>
    <row r="82" spans="1:12" ht="38.25" x14ac:dyDescent="0.25">
      <c r="A82" s="33" t="s">
        <v>53</v>
      </c>
      <c r="B82" s="2" t="s">
        <v>170</v>
      </c>
      <c r="C82" s="2" t="s">
        <v>147</v>
      </c>
      <c r="D82" s="2" t="s">
        <v>9</v>
      </c>
      <c r="E82" s="34">
        <v>3</v>
      </c>
      <c r="F82" s="34">
        <f t="shared" si="1"/>
        <v>4.2666666666666666</v>
      </c>
      <c r="G82" s="35">
        <v>12.8</v>
      </c>
      <c r="H82" s="2" t="s">
        <v>54</v>
      </c>
      <c r="I82" s="2">
        <v>226</v>
      </c>
      <c r="J82" s="45"/>
      <c r="K82" s="47"/>
      <c r="L82" s="47"/>
    </row>
    <row r="83" spans="1:12" ht="96" customHeight="1" x14ac:dyDescent="0.25">
      <c r="A83" s="39" t="s">
        <v>60</v>
      </c>
      <c r="B83" s="2" t="s">
        <v>148</v>
      </c>
      <c r="C83" s="2" t="s">
        <v>63</v>
      </c>
      <c r="D83" s="2" t="s">
        <v>9</v>
      </c>
      <c r="E83" s="38">
        <v>4</v>
      </c>
      <c r="F83" s="34">
        <f t="shared" si="1"/>
        <v>5</v>
      </c>
      <c r="G83" s="38">
        <v>20</v>
      </c>
      <c r="H83" s="2" t="s">
        <v>61</v>
      </c>
      <c r="I83" s="2">
        <v>226</v>
      </c>
      <c r="J83" s="47"/>
      <c r="K83" s="47"/>
      <c r="L83" s="47"/>
    </row>
    <row r="84" spans="1:12" ht="290.25" customHeight="1" x14ac:dyDescent="0.25">
      <c r="A84" s="33" t="s">
        <v>122</v>
      </c>
      <c r="B84" s="2" t="s">
        <v>149</v>
      </c>
      <c r="C84" s="2" t="s">
        <v>63</v>
      </c>
      <c r="D84" s="2" t="s">
        <v>9</v>
      </c>
      <c r="E84" s="38">
        <v>4</v>
      </c>
      <c r="F84" s="34">
        <f t="shared" si="1"/>
        <v>2.5</v>
      </c>
      <c r="G84" s="38">
        <v>10</v>
      </c>
      <c r="H84" s="2" t="s">
        <v>55</v>
      </c>
      <c r="I84" s="2">
        <v>226</v>
      </c>
      <c r="J84" s="47"/>
      <c r="K84" s="47"/>
      <c r="L84" s="47"/>
    </row>
    <row r="85" spans="1:12" ht="100.5" customHeight="1" x14ac:dyDescent="0.25">
      <c r="A85" s="39" t="s">
        <v>60</v>
      </c>
      <c r="B85" s="2" t="s">
        <v>12</v>
      </c>
      <c r="C85" s="2" t="s">
        <v>63</v>
      </c>
      <c r="D85" s="2" t="s">
        <v>9</v>
      </c>
      <c r="E85" s="38">
        <v>2</v>
      </c>
      <c r="F85" s="34">
        <f t="shared" si="1"/>
        <v>25</v>
      </c>
      <c r="G85" s="38">
        <v>50</v>
      </c>
      <c r="H85" s="2" t="s">
        <v>61</v>
      </c>
      <c r="I85" s="2">
        <v>310</v>
      </c>
      <c r="J85" s="47"/>
      <c r="K85" s="47"/>
      <c r="L85" s="47"/>
    </row>
    <row r="86" spans="1:12" ht="289.5" customHeight="1" x14ac:dyDescent="0.25">
      <c r="A86" s="33" t="s">
        <v>122</v>
      </c>
      <c r="B86" s="2" t="s">
        <v>150</v>
      </c>
      <c r="C86" s="2" t="s">
        <v>63</v>
      </c>
      <c r="D86" s="2" t="s">
        <v>9</v>
      </c>
      <c r="E86" s="38">
        <v>6</v>
      </c>
      <c r="F86" s="34">
        <f t="shared" si="1"/>
        <v>30.066666666666666</v>
      </c>
      <c r="G86" s="38">
        <v>180.4</v>
      </c>
      <c r="H86" s="2" t="s">
        <v>55</v>
      </c>
      <c r="I86" s="2">
        <v>310</v>
      </c>
      <c r="J86" s="47"/>
      <c r="K86" s="47"/>
      <c r="L86" s="47"/>
    </row>
    <row r="87" spans="1:12" ht="38.25" x14ac:dyDescent="0.25">
      <c r="A87" s="33" t="s">
        <v>53</v>
      </c>
      <c r="B87" s="2" t="s">
        <v>148</v>
      </c>
      <c r="C87" s="2" t="s">
        <v>110</v>
      </c>
      <c r="D87" s="2" t="s">
        <v>9</v>
      </c>
      <c r="E87" s="38">
        <v>2</v>
      </c>
      <c r="F87" s="34">
        <f t="shared" si="1"/>
        <v>10.4</v>
      </c>
      <c r="G87" s="38">
        <v>20.8</v>
      </c>
      <c r="H87" s="2" t="s">
        <v>54</v>
      </c>
      <c r="I87" s="2">
        <v>226</v>
      </c>
      <c r="J87" s="46"/>
      <c r="K87" s="47"/>
      <c r="L87" s="47"/>
    </row>
    <row r="88" spans="1:12" ht="51.75" customHeight="1" x14ac:dyDescent="0.25">
      <c r="A88" s="33" t="s">
        <v>53</v>
      </c>
      <c r="B88" s="2" t="s">
        <v>12</v>
      </c>
      <c r="C88" s="2" t="s">
        <v>110</v>
      </c>
      <c r="D88" s="2" t="s">
        <v>9</v>
      </c>
      <c r="E88" s="38">
        <v>1</v>
      </c>
      <c r="F88" s="34">
        <f t="shared" si="1"/>
        <v>265</v>
      </c>
      <c r="G88" s="38">
        <v>265</v>
      </c>
      <c r="H88" s="2" t="s">
        <v>54</v>
      </c>
      <c r="I88" s="2">
        <v>310</v>
      </c>
      <c r="J88" s="46"/>
      <c r="K88" s="47"/>
      <c r="L88" s="47"/>
    </row>
    <row r="89" spans="1:12" ht="55.5" customHeight="1" x14ac:dyDescent="0.25">
      <c r="A89" s="33" t="s">
        <v>53</v>
      </c>
      <c r="B89" s="2" t="s">
        <v>150</v>
      </c>
      <c r="C89" s="2" t="s">
        <v>110</v>
      </c>
      <c r="D89" s="2" t="s">
        <v>9</v>
      </c>
      <c r="E89" s="38">
        <v>5</v>
      </c>
      <c r="F89" s="34">
        <f t="shared" si="1"/>
        <v>10</v>
      </c>
      <c r="G89" s="38">
        <v>50</v>
      </c>
      <c r="H89" s="2" t="s">
        <v>54</v>
      </c>
      <c r="I89" s="2">
        <v>310</v>
      </c>
      <c r="J89" s="45"/>
      <c r="K89" s="47"/>
      <c r="L89" s="47"/>
    </row>
    <row r="90" spans="1:12" ht="292.5" customHeight="1" x14ac:dyDescent="0.25">
      <c r="A90" s="33" t="s">
        <v>122</v>
      </c>
      <c r="B90" s="2" t="s">
        <v>154</v>
      </c>
      <c r="C90" s="2" t="s">
        <v>63</v>
      </c>
      <c r="D90" s="2" t="s">
        <v>9</v>
      </c>
      <c r="E90" s="38">
        <v>6</v>
      </c>
      <c r="F90" s="34">
        <f>G90/E90</f>
        <v>11.6</v>
      </c>
      <c r="G90" s="38">
        <v>69.599999999999994</v>
      </c>
      <c r="H90" s="2" t="s">
        <v>55</v>
      </c>
      <c r="I90" s="2">
        <v>310</v>
      </c>
      <c r="J90" s="47"/>
      <c r="K90" s="47"/>
      <c r="L90" s="47"/>
    </row>
    <row r="91" spans="1:12" ht="133.5" customHeight="1" x14ac:dyDescent="0.25">
      <c r="A91" s="33" t="s">
        <v>52</v>
      </c>
      <c r="B91" s="2" t="s">
        <v>156</v>
      </c>
      <c r="C91" s="2" t="s">
        <v>155</v>
      </c>
      <c r="D91" s="37" t="s">
        <v>9</v>
      </c>
      <c r="E91" s="38">
        <v>1</v>
      </c>
      <c r="F91" s="34">
        <f t="shared" ref="F91" si="2">G91/E91</f>
        <v>30</v>
      </c>
      <c r="G91" s="38">
        <v>30</v>
      </c>
      <c r="H91" s="2" t="s">
        <v>58</v>
      </c>
      <c r="I91" s="37">
        <v>310</v>
      </c>
      <c r="J91" s="47"/>
      <c r="K91" s="47"/>
      <c r="L91" s="47"/>
    </row>
    <row r="92" spans="1:12" ht="139.5" customHeight="1" x14ac:dyDescent="0.25">
      <c r="A92" s="33" t="s">
        <v>52</v>
      </c>
      <c r="B92" s="2" t="s">
        <v>160</v>
      </c>
      <c r="C92" s="2" t="s">
        <v>161</v>
      </c>
      <c r="D92" s="37" t="s">
        <v>9</v>
      </c>
      <c r="E92" s="38">
        <v>4</v>
      </c>
      <c r="F92" s="34">
        <f t="shared" ref="F92:F93" si="3">G92/E92</f>
        <v>8.75</v>
      </c>
      <c r="G92" s="38">
        <v>35</v>
      </c>
      <c r="H92" s="2" t="s">
        <v>58</v>
      </c>
      <c r="I92" s="37">
        <v>225</v>
      </c>
      <c r="J92" s="47"/>
      <c r="K92" s="47"/>
      <c r="L92" s="47"/>
    </row>
    <row r="93" spans="1:12" ht="57.75" customHeight="1" x14ac:dyDescent="0.25">
      <c r="A93" s="33" t="s">
        <v>53</v>
      </c>
      <c r="B93" s="2" t="s">
        <v>163</v>
      </c>
      <c r="C93" s="2" t="s">
        <v>116</v>
      </c>
      <c r="D93" s="2" t="s">
        <v>49</v>
      </c>
      <c r="E93" s="34">
        <v>3.528</v>
      </c>
      <c r="F93" s="34">
        <f t="shared" si="3"/>
        <v>7.482993197278911</v>
      </c>
      <c r="G93" s="35">
        <v>26.4</v>
      </c>
      <c r="H93" s="2" t="s">
        <v>54</v>
      </c>
      <c r="I93" s="2">
        <v>225</v>
      </c>
      <c r="J93" s="45"/>
      <c r="K93" s="47"/>
      <c r="L93" s="47"/>
    </row>
    <row r="94" spans="1:12" ht="102" x14ac:dyDescent="0.25">
      <c r="A94" s="33" t="s">
        <v>165</v>
      </c>
      <c r="B94" s="2" t="s">
        <v>166</v>
      </c>
      <c r="C94" s="2" t="s">
        <v>128</v>
      </c>
      <c r="D94" s="2" t="s">
        <v>167</v>
      </c>
      <c r="E94" s="34">
        <v>3</v>
      </c>
      <c r="F94" s="34">
        <f t="shared" ref="F94" si="4">G94/E94</f>
        <v>300</v>
      </c>
      <c r="G94" s="35">
        <v>900</v>
      </c>
      <c r="H94" s="2" t="s">
        <v>168</v>
      </c>
      <c r="I94" s="2">
        <v>226</v>
      </c>
      <c r="J94" s="45"/>
      <c r="K94" s="47"/>
      <c r="L94" s="47"/>
    </row>
    <row r="95" spans="1:12" x14ac:dyDescent="0.25">
      <c r="A95" s="7"/>
      <c r="B95" s="10"/>
      <c r="C95" s="10"/>
      <c r="D95" s="10"/>
      <c r="E95" s="11"/>
      <c r="F95" s="12"/>
      <c r="G95" s="10"/>
      <c r="H95" s="10"/>
      <c r="I95" s="10"/>
      <c r="J95" s="8"/>
      <c r="K95" s="8"/>
      <c r="L95" s="8"/>
    </row>
    <row r="96" spans="1:12" x14ac:dyDescent="0.25">
      <c r="A96" s="7"/>
      <c r="B96" s="10"/>
      <c r="C96" s="10"/>
      <c r="D96" s="10"/>
      <c r="E96" s="11"/>
      <c r="F96" s="12"/>
      <c r="G96" s="29">
        <f>SUM(G8:G94)</f>
        <v>37122.30000000001</v>
      </c>
      <c r="H96" s="10"/>
      <c r="I96" s="10"/>
      <c r="J96" s="8"/>
      <c r="K96" s="8"/>
      <c r="L96" s="28"/>
    </row>
    <row r="97" spans="1:12" x14ac:dyDescent="0.25">
      <c r="A97" s="7"/>
      <c r="B97" s="10"/>
      <c r="C97" s="10"/>
      <c r="D97" s="10"/>
      <c r="E97" s="11"/>
      <c r="F97" s="12"/>
      <c r="G97" s="25"/>
      <c r="H97" s="10"/>
      <c r="I97" s="10"/>
      <c r="J97" s="8"/>
      <c r="K97" s="8"/>
      <c r="L97" s="8"/>
    </row>
    <row r="98" spans="1:12" x14ac:dyDescent="0.25">
      <c r="A98" s="7"/>
      <c r="B98" s="10"/>
      <c r="C98" s="10"/>
      <c r="D98" s="10"/>
      <c r="E98" s="11"/>
      <c r="F98" s="12"/>
      <c r="G98" s="10"/>
      <c r="H98" s="10"/>
      <c r="I98" s="10"/>
      <c r="J98" s="8"/>
      <c r="K98" s="8"/>
      <c r="L98" s="8"/>
    </row>
  </sheetData>
  <autoFilter ref="A7:I94"/>
  <mergeCells count="3">
    <mergeCell ref="A1:I2"/>
    <mergeCell ref="C3:I3"/>
    <mergeCell ref="A4:I5"/>
  </mergeCells>
  <pageMargins left="0.7" right="0.7" top="0.75" bottom="0.75" header="0.3" footer="0.3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tabSelected="1" topLeftCell="B1" zoomScale="124" zoomScaleNormal="124" workbookViewId="0">
      <selection activeCell="O2" sqref="O2"/>
    </sheetView>
  </sheetViews>
  <sheetFormatPr defaultColWidth="9.140625" defaultRowHeight="11.25" x14ac:dyDescent="0.25"/>
  <cols>
    <col min="1" max="1" width="4.28515625" style="17" customWidth="1"/>
    <col min="2" max="2" width="40.42578125" style="24" customWidth="1"/>
    <col min="3" max="3" width="10.7109375" style="17" customWidth="1"/>
    <col min="4" max="4" width="9.140625" style="17" customWidth="1"/>
    <col min="5" max="5" width="10.140625" style="17" customWidth="1"/>
    <col min="6" max="6" width="10.85546875" style="17" customWidth="1"/>
    <col min="7" max="9" width="9" style="17" customWidth="1"/>
    <col min="10" max="10" width="14.5703125" style="17" customWidth="1"/>
    <col min="11" max="11" width="15.140625" style="17" customWidth="1"/>
    <col min="12" max="12" width="8.85546875" style="17" customWidth="1"/>
    <col min="13" max="13" width="11.28515625" style="17" customWidth="1"/>
    <col min="14" max="16384" width="9.140625" style="17"/>
  </cols>
  <sheetData>
    <row r="1" spans="1:17" s="27" customFormat="1" ht="15" x14ac:dyDescent="0.25">
      <c r="B1" s="54" t="s">
        <v>173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7" ht="32.25" customHeight="1" x14ac:dyDescent="0.25">
      <c r="A2" s="16"/>
      <c r="B2" s="15"/>
      <c r="C2" s="16"/>
      <c r="D2" s="16"/>
      <c r="E2" s="16"/>
      <c r="F2" s="16"/>
      <c r="G2" s="16"/>
      <c r="H2" s="16"/>
      <c r="I2" s="16"/>
      <c r="J2" s="16"/>
      <c r="K2" s="16"/>
      <c r="L2" s="58" t="s">
        <v>66</v>
      </c>
      <c r="M2" s="59"/>
    </row>
    <row r="3" spans="1:17" ht="12.75" customHeight="1" x14ac:dyDescent="0.25">
      <c r="A3" s="16"/>
      <c r="B3" s="15"/>
      <c r="C3" s="16"/>
      <c r="D3" s="16"/>
      <c r="E3" s="16"/>
      <c r="F3" s="16"/>
      <c r="G3" s="16"/>
      <c r="H3" s="16"/>
      <c r="I3" s="54" t="s">
        <v>172</v>
      </c>
      <c r="J3" s="62"/>
      <c r="K3" s="62"/>
      <c r="L3" s="62"/>
      <c r="M3" s="62"/>
    </row>
    <row r="4" spans="1:17" ht="11.25" customHeight="1" x14ac:dyDescent="0.25">
      <c r="A4" s="16"/>
      <c r="B4" s="15"/>
      <c r="C4" s="16"/>
      <c r="D4" s="16"/>
      <c r="E4" s="16"/>
      <c r="F4" s="16"/>
      <c r="G4" s="16"/>
      <c r="H4" s="16"/>
      <c r="I4" s="16"/>
      <c r="J4" s="16"/>
      <c r="K4" s="16"/>
      <c r="L4" s="58" t="s">
        <v>71</v>
      </c>
      <c r="M4" s="59"/>
    </row>
    <row r="5" spans="1:17" ht="27.75" customHeight="1" x14ac:dyDescent="0.25">
      <c r="A5" s="60" t="s">
        <v>78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</row>
    <row r="6" spans="1:17" ht="27.75" customHeight="1" x14ac:dyDescent="0.25">
      <c r="A6" s="16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8"/>
    </row>
    <row r="7" spans="1:17" x14ac:dyDescent="0.25">
      <c r="A7" s="56" t="s">
        <v>26</v>
      </c>
      <c r="B7" s="57" t="s">
        <v>27</v>
      </c>
      <c r="C7" s="56"/>
      <c r="D7" s="56"/>
      <c r="E7" s="56"/>
      <c r="F7" s="19"/>
      <c r="G7" s="19"/>
      <c r="H7" s="30"/>
      <c r="I7" s="31"/>
      <c r="J7" s="19"/>
      <c r="K7" s="19"/>
      <c r="L7" s="4"/>
      <c r="M7" s="4"/>
      <c r="N7" s="4"/>
    </row>
    <row r="8" spans="1:17" x14ac:dyDescent="0.25">
      <c r="A8" s="56"/>
      <c r="B8" s="57"/>
      <c r="C8" s="20">
        <v>1</v>
      </c>
      <c r="D8" s="20">
        <v>2</v>
      </c>
      <c r="E8" s="20">
        <v>4</v>
      </c>
      <c r="F8" s="20">
        <v>5</v>
      </c>
      <c r="G8" s="20">
        <v>6</v>
      </c>
      <c r="H8" s="20"/>
      <c r="I8" s="20"/>
      <c r="J8" s="20">
        <v>7</v>
      </c>
      <c r="K8" s="20">
        <v>8</v>
      </c>
      <c r="L8" s="4">
        <v>9</v>
      </c>
      <c r="M8" s="4">
        <v>10</v>
      </c>
      <c r="N8" s="21"/>
    </row>
    <row r="9" spans="1:17" ht="84.75" customHeight="1" x14ac:dyDescent="0.25">
      <c r="A9" s="56"/>
      <c r="B9" s="57"/>
      <c r="C9" s="3" t="s">
        <v>72</v>
      </c>
      <c r="D9" s="3" t="s">
        <v>73</v>
      </c>
      <c r="E9" s="3" t="s">
        <v>74</v>
      </c>
      <c r="F9" s="3" t="s">
        <v>85</v>
      </c>
      <c r="G9" s="3" t="s">
        <v>86</v>
      </c>
      <c r="H9" s="3" t="str">
        <f>'Приложение 1 испр. '!$C$82</f>
        <v>8-я линия В.О., д. 31; 21-я линия В.О., д.16, к.3</v>
      </c>
      <c r="I9" s="3" t="s">
        <v>158</v>
      </c>
      <c r="J9" s="3" t="s">
        <v>108</v>
      </c>
      <c r="K9" s="3" t="s">
        <v>124</v>
      </c>
      <c r="L9" s="3" t="s">
        <v>110</v>
      </c>
      <c r="M9" s="3" t="s">
        <v>65</v>
      </c>
      <c r="N9" s="3" t="s">
        <v>128</v>
      </c>
      <c r="O9" s="22"/>
      <c r="P9" s="22"/>
      <c r="Q9" s="22"/>
    </row>
    <row r="10" spans="1:17" ht="21" customHeight="1" x14ac:dyDescent="0.25">
      <c r="A10" s="20">
        <v>1</v>
      </c>
      <c r="B10" s="5" t="s">
        <v>138</v>
      </c>
      <c r="C10" s="32">
        <v>38.5</v>
      </c>
      <c r="D10" s="32">
        <v>10.8</v>
      </c>
      <c r="E10" s="32">
        <v>37.4</v>
      </c>
      <c r="F10" s="32"/>
      <c r="G10" s="32"/>
      <c r="H10" s="32"/>
      <c r="I10" s="32"/>
      <c r="J10" s="32"/>
      <c r="K10" s="32"/>
      <c r="L10" s="32"/>
      <c r="M10" s="32"/>
      <c r="N10" s="32"/>
    </row>
    <row r="11" spans="1:17" ht="14.25" customHeight="1" x14ac:dyDescent="0.25">
      <c r="A11" s="20">
        <v>2</v>
      </c>
      <c r="B11" s="5" t="s">
        <v>102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>
        <v>260</v>
      </c>
      <c r="N11" s="32"/>
    </row>
    <row r="12" spans="1:17" ht="19.5" customHeight="1" x14ac:dyDescent="0.25">
      <c r="A12" s="20">
        <v>3</v>
      </c>
      <c r="B12" s="5" t="s">
        <v>126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>
        <v>1795.9</v>
      </c>
      <c r="N12" s="32"/>
    </row>
    <row r="13" spans="1:17" ht="12.75" customHeight="1" x14ac:dyDescent="0.25">
      <c r="A13" s="20">
        <v>4</v>
      </c>
      <c r="B13" s="5" t="s">
        <v>77</v>
      </c>
      <c r="C13" s="32">
        <v>227.9</v>
      </c>
      <c r="D13" s="32">
        <v>364.4</v>
      </c>
      <c r="E13" s="32">
        <v>244.8</v>
      </c>
      <c r="F13" s="32"/>
      <c r="G13" s="32"/>
      <c r="H13" s="32"/>
      <c r="I13" s="32"/>
      <c r="J13" s="32"/>
      <c r="K13" s="32"/>
      <c r="L13" s="32">
        <v>200</v>
      </c>
      <c r="M13" s="32"/>
      <c r="N13" s="32"/>
    </row>
    <row r="14" spans="1:17" ht="15.75" customHeight="1" x14ac:dyDescent="0.25">
      <c r="A14" s="20">
        <v>5</v>
      </c>
      <c r="B14" s="5" t="s">
        <v>28</v>
      </c>
      <c r="C14" s="32">
        <v>70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7" ht="15" customHeight="1" x14ac:dyDescent="0.25">
      <c r="A15" s="20">
        <v>6</v>
      </c>
      <c r="B15" s="5" t="s">
        <v>42</v>
      </c>
      <c r="C15" s="32">
        <v>79.599999999999994</v>
      </c>
      <c r="D15" s="32">
        <v>2</v>
      </c>
      <c r="E15" s="32">
        <v>58</v>
      </c>
      <c r="F15" s="32"/>
      <c r="G15" s="32"/>
      <c r="H15" s="32"/>
      <c r="I15" s="32"/>
      <c r="J15" s="32"/>
      <c r="K15" s="32"/>
      <c r="L15" s="32"/>
      <c r="M15" s="32"/>
      <c r="N15" s="32"/>
    </row>
    <row r="16" spans="1:17" ht="16.5" customHeight="1" x14ac:dyDescent="0.25">
      <c r="A16" s="20">
        <v>7</v>
      </c>
      <c r="B16" s="5" t="s">
        <v>41</v>
      </c>
      <c r="C16" s="32"/>
      <c r="D16" s="32"/>
      <c r="E16" s="32">
        <v>58</v>
      </c>
      <c r="F16" s="32"/>
      <c r="G16" s="32"/>
      <c r="H16" s="32"/>
      <c r="I16" s="32"/>
      <c r="J16" s="32"/>
      <c r="K16" s="32"/>
      <c r="L16" s="32">
        <v>600</v>
      </c>
      <c r="M16" s="32"/>
      <c r="N16" s="32"/>
    </row>
    <row r="17" spans="1:14" ht="16.5" customHeight="1" x14ac:dyDescent="0.25">
      <c r="A17" s="20">
        <v>8</v>
      </c>
      <c r="B17" s="5" t="s">
        <v>89</v>
      </c>
      <c r="C17" s="32">
        <v>43.2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ht="16.5" customHeight="1" x14ac:dyDescent="0.25">
      <c r="A18" s="20">
        <v>9</v>
      </c>
      <c r="B18" s="5" t="s">
        <v>87</v>
      </c>
      <c r="C18" s="32">
        <v>43.2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ht="18.75" customHeight="1" x14ac:dyDescent="0.25">
      <c r="A19" s="20">
        <v>10</v>
      </c>
      <c r="B19" s="5" t="s">
        <v>35</v>
      </c>
      <c r="C19" s="32">
        <v>5</v>
      </c>
      <c r="D19" s="32"/>
      <c r="E19" s="32">
        <v>4</v>
      </c>
      <c r="F19" s="32"/>
      <c r="G19" s="32"/>
      <c r="H19" s="32"/>
      <c r="I19" s="32"/>
      <c r="J19" s="32"/>
      <c r="K19" s="32"/>
      <c r="L19" s="32">
        <v>2</v>
      </c>
      <c r="M19" s="32">
        <v>4</v>
      </c>
      <c r="N19" s="32"/>
    </row>
    <row r="20" spans="1:14" ht="15.75" customHeight="1" x14ac:dyDescent="0.25">
      <c r="A20" s="20">
        <v>11</v>
      </c>
      <c r="B20" s="5" t="s">
        <v>36</v>
      </c>
      <c r="C20" s="32">
        <v>4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ht="15" customHeight="1" x14ac:dyDescent="0.25">
      <c r="A21" s="20">
        <v>12</v>
      </c>
      <c r="B21" s="5" t="s">
        <v>34</v>
      </c>
      <c r="C21" s="32">
        <v>10</v>
      </c>
      <c r="D21" s="32"/>
      <c r="E21" s="32">
        <v>5</v>
      </c>
      <c r="F21" s="32"/>
      <c r="G21" s="32"/>
      <c r="H21" s="32"/>
      <c r="I21" s="32"/>
      <c r="J21" s="32"/>
      <c r="K21" s="32"/>
      <c r="L21" s="32"/>
      <c r="M21" s="32">
        <v>4</v>
      </c>
      <c r="N21" s="32"/>
    </row>
    <row r="22" spans="1:14" ht="13.5" customHeight="1" x14ac:dyDescent="0.25">
      <c r="A22" s="20">
        <v>13</v>
      </c>
      <c r="B22" s="5" t="s">
        <v>37</v>
      </c>
      <c r="C22" s="32"/>
      <c r="D22" s="32"/>
      <c r="E22" s="32"/>
      <c r="F22" s="32"/>
      <c r="G22" s="32"/>
      <c r="H22" s="32"/>
      <c r="I22" s="32"/>
      <c r="J22" s="32"/>
      <c r="K22" s="32"/>
      <c r="L22" s="32">
        <v>15</v>
      </c>
      <c r="M22" s="32"/>
      <c r="N22" s="32"/>
    </row>
    <row r="23" spans="1:14" ht="17.25" customHeight="1" x14ac:dyDescent="0.25">
      <c r="A23" s="20">
        <v>14</v>
      </c>
      <c r="B23" s="5" t="s">
        <v>38</v>
      </c>
      <c r="C23" s="32"/>
      <c r="D23" s="32"/>
      <c r="E23" s="32"/>
      <c r="F23" s="32"/>
      <c r="G23" s="32"/>
      <c r="H23" s="32"/>
      <c r="I23" s="32"/>
      <c r="J23" s="32"/>
      <c r="K23" s="32"/>
      <c r="L23" s="32">
        <v>5</v>
      </c>
      <c r="M23" s="32"/>
      <c r="N23" s="32"/>
    </row>
    <row r="24" spans="1:14" ht="17.25" customHeight="1" x14ac:dyDescent="0.25">
      <c r="A24" s="20">
        <v>15</v>
      </c>
      <c r="B24" s="5" t="s">
        <v>130</v>
      </c>
      <c r="C24" s="32">
        <v>186.3</v>
      </c>
      <c r="D24" s="32">
        <v>133.69999999999999</v>
      </c>
      <c r="E24" s="32">
        <v>70.3</v>
      </c>
      <c r="F24" s="32"/>
      <c r="G24" s="32"/>
      <c r="H24" s="32"/>
      <c r="I24" s="32"/>
      <c r="J24" s="32"/>
      <c r="K24" s="32"/>
      <c r="L24" s="32"/>
      <c r="M24" s="32"/>
      <c r="N24" s="32"/>
    </row>
    <row r="25" spans="1:14" ht="17.25" customHeight="1" x14ac:dyDescent="0.25">
      <c r="A25" s="20">
        <v>16</v>
      </c>
      <c r="B25" s="5" t="s">
        <v>139</v>
      </c>
      <c r="C25" s="32"/>
      <c r="D25" s="32">
        <v>13.6</v>
      </c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ht="22.5" customHeight="1" x14ac:dyDescent="0.25">
      <c r="A26" s="20">
        <v>17</v>
      </c>
      <c r="B26" s="5" t="s">
        <v>105</v>
      </c>
      <c r="C26" s="32"/>
      <c r="D26" s="32"/>
      <c r="E26" s="32"/>
      <c r="F26" s="32"/>
      <c r="G26" s="32"/>
      <c r="H26" s="32"/>
      <c r="I26" s="32"/>
      <c r="J26" s="32"/>
      <c r="K26" s="32"/>
      <c r="L26" s="32">
        <v>20</v>
      </c>
      <c r="M26" s="32"/>
      <c r="N26" s="32"/>
    </row>
    <row r="27" spans="1:14" ht="20.25" customHeight="1" x14ac:dyDescent="0.25">
      <c r="A27" s="20">
        <v>18</v>
      </c>
      <c r="B27" s="5" t="s">
        <v>93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>
        <v>15</v>
      </c>
    </row>
    <row r="28" spans="1:14" ht="20.25" customHeight="1" x14ac:dyDescent="0.25">
      <c r="A28" s="20">
        <v>19</v>
      </c>
      <c r="B28" s="5" t="s">
        <v>94</v>
      </c>
      <c r="C28" s="32"/>
      <c r="D28" s="32"/>
      <c r="E28" s="32"/>
      <c r="F28" s="32">
        <v>25</v>
      </c>
      <c r="G28" s="32">
        <v>25</v>
      </c>
      <c r="H28" s="32"/>
      <c r="I28" s="32"/>
      <c r="J28" s="32"/>
      <c r="K28" s="32"/>
      <c r="L28" s="32"/>
      <c r="M28" s="32"/>
      <c r="N28" s="32"/>
    </row>
    <row r="29" spans="1:14" ht="14.25" customHeight="1" x14ac:dyDescent="0.25">
      <c r="A29" s="20">
        <v>20</v>
      </c>
      <c r="B29" s="5" t="s">
        <v>29</v>
      </c>
      <c r="C29" s="32">
        <v>4</v>
      </c>
      <c r="D29" s="32">
        <v>5</v>
      </c>
      <c r="E29" s="32">
        <v>2</v>
      </c>
      <c r="F29" s="32"/>
      <c r="G29" s="32"/>
      <c r="H29" s="32"/>
      <c r="I29" s="32"/>
      <c r="J29" s="32"/>
      <c r="K29" s="32"/>
      <c r="L29" s="32">
        <v>1</v>
      </c>
      <c r="M29" s="32">
        <v>2</v>
      </c>
      <c r="N29" s="32"/>
    </row>
    <row r="30" spans="1:14" ht="15.75" customHeight="1" x14ac:dyDescent="0.25">
      <c r="A30" s="20">
        <v>21</v>
      </c>
      <c r="B30" s="5" t="s">
        <v>30</v>
      </c>
      <c r="C30" s="32">
        <v>4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ht="15" customHeight="1" x14ac:dyDescent="0.25">
      <c r="A31" s="20">
        <v>22</v>
      </c>
      <c r="B31" s="5" t="s">
        <v>43</v>
      </c>
      <c r="C31" s="32">
        <v>7</v>
      </c>
      <c r="D31" s="32">
        <v>5</v>
      </c>
      <c r="E31" s="32">
        <v>5</v>
      </c>
      <c r="F31" s="32"/>
      <c r="G31" s="32"/>
      <c r="H31" s="32"/>
      <c r="I31" s="32"/>
      <c r="J31" s="32"/>
      <c r="K31" s="32"/>
      <c r="L31" s="32">
        <v>5</v>
      </c>
      <c r="M31" s="32">
        <v>6</v>
      </c>
      <c r="N31" s="32"/>
    </row>
    <row r="32" spans="1:14" ht="15" customHeight="1" x14ac:dyDescent="0.25">
      <c r="A32" s="20">
        <v>23</v>
      </c>
      <c r="B32" s="5" t="s">
        <v>131</v>
      </c>
      <c r="C32" s="32">
        <v>77.400000000000006</v>
      </c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ht="13.5" customHeight="1" x14ac:dyDescent="0.25">
      <c r="A33" s="20">
        <v>24</v>
      </c>
      <c r="B33" s="5" t="s">
        <v>31</v>
      </c>
      <c r="C33" s="32">
        <v>72</v>
      </c>
      <c r="D33" s="32">
        <v>33</v>
      </c>
      <c r="E33" s="32">
        <v>27</v>
      </c>
      <c r="F33" s="32"/>
      <c r="G33" s="32"/>
      <c r="H33" s="32"/>
      <c r="I33" s="32"/>
      <c r="J33" s="32"/>
      <c r="K33" s="32"/>
      <c r="L33" s="32"/>
      <c r="M33" s="32"/>
      <c r="N33" s="32"/>
    </row>
    <row r="34" spans="1:14" ht="24.75" customHeight="1" x14ac:dyDescent="0.25">
      <c r="A34" s="20">
        <v>25</v>
      </c>
      <c r="B34" s="5" t="s">
        <v>136</v>
      </c>
      <c r="C34" s="32"/>
      <c r="D34" s="32"/>
      <c r="E34" s="32"/>
      <c r="F34" s="32"/>
      <c r="G34" s="32"/>
      <c r="H34" s="32"/>
      <c r="I34" s="32"/>
      <c r="J34" s="32"/>
      <c r="K34" s="32"/>
      <c r="L34" s="40">
        <v>10167</v>
      </c>
      <c r="M34" s="32">
        <v>5465</v>
      </c>
      <c r="N34" s="32"/>
    </row>
    <row r="35" spans="1:14" ht="15" customHeight="1" x14ac:dyDescent="0.25">
      <c r="A35" s="20">
        <v>26</v>
      </c>
      <c r="B35" s="5" t="s">
        <v>135</v>
      </c>
      <c r="C35" s="32"/>
      <c r="D35" s="32"/>
      <c r="E35" s="32"/>
      <c r="F35" s="32"/>
      <c r="G35" s="32"/>
      <c r="H35" s="32"/>
      <c r="I35" s="32"/>
      <c r="J35" s="32"/>
      <c r="K35" s="32"/>
      <c r="L35" s="41">
        <v>274.36</v>
      </c>
      <c r="M35" s="32">
        <v>103.52</v>
      </c>
      <c r="N35" s="32"/>
    </row>
    <row r="36" spans="1:14" ht="21" customHeight="1" x14ac:dyDescent="0.25">
      <c r="A36" s="20">
        <v>27</v>
      </c>
      <c r="B36" s="5" t="s">
        <v>80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>
        <v>3</v>
      </c>
    </row>
    <row r="37" spans="1:14" ht="21" customHeight="1" x14ac:dyDescent="0.25">
      <c r="A37" s="20">
        <v>28</v>
      </c>
      <c r="B37" s="5" t="s">
        <v>140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>
        <v>56106</v>
      </c>
    </row>
    <row r="38" spans="1:14" ht="16.5" customHeight="1" x14ac:dyDescent="0.25">
      <c r="A38" s="20">
        <v>29</v>
      </c>
      <c r="B38" s="5" t="s">
        <v>32</v>
      </c>
      <c r="C38" s="32">
        <v>1.58</v>
      </c>
      <c r="D38" s="32"/>
      <c r="E38" s="32"/>
      <c r="F38" s="32"/>
      <c r="G38" s="32"/>
      <c r="H38" s="32"/>
      <c r="I38" s="32"/>
      <c r="J38" s="32"/>
      <c r="K38" s="32"/>
      <c r="L38" s="32">
        <v>106</v>
      </c>
      <c r="M38" s="32"/>
      <c r="N38" s="32"/>
    </row>
    <row r="39" spans="1:14" x14ac:dyDescent="0.25">
      <c r="A39" s="20">
        <v>30</v>
      </c>
      <c r="B39" s="5" t="s">
        <v>33</v>
      </c>
      <c r="C39" s="32"/>
      <c r="D39" s="32">
        <v>15</v>
      </c>
      <c r="E39" s="32"/>
      <c r="F39" s="32"/>
      <c r="G39" s="32"/>
      <c r="H39" s="32"/>
      <c r="I39" s="32"/>
      <c r="J39" s="32"/>
      <c r="K39" s="32"/>
      <c r="L39" s="32">
        <v>90</v>
      </c>
      <c r="M39" s="32"/>
      <c r="N39" s="32"/>
    </row>
    <row r="40" spans="1:14" ht="33.75" customHeight="1" x14ac:dyDescent="0.25">
      <c r="A40" s="20">
        <v>31</v>
      </c>
      <c r="B40" s="5" t="s">
        <v>132</v>
      </c>
      <c r="C40" s="32"/>
      <c r="D40" s="32"/>
      <c r="E40" s="32"/>
      <c r="F40" s="32"/>
      <c r="G40" s="32"/>
      <c r="H40" s="32"/>
      <c r="I40" s="32"/>
      <c r="J40" s="32"/>
      <c r="K40" s="32"/>
      <c r="L40" s="32">
        <v>35</v>
      </c>
      <c r="M40" s="32"/>
      <c r="N40" s="32"/>
    </row>
    <row r="41" spans="1:14" x14ac:dyDescent="0.25">
      <c r="A41" s="20">
        <v>32</v>
      </c>
      <c r="B41" s="5" t="s">
        <v>39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>
        <v>2</v>
      </c>
    </row>
    <row r="42" spans="1:14" ht="11.25" customHeight="1" x14ac:dyDescent="0.25">
      <c r="A42" s="20">
        <v>33</v>
      </c>
      <c r="B42" s="5" t="s">
        <v>98</v>
      </c>
      <c r="C42" s="32"/>
      <c r="D42" s="32"/>
      <c r="E42" s="32"/>
      <c r="F42" s="32"/>
      <c r="G42" s="32"/>
      <c r="H42" s="32"/>
      <c r="I42" s="32"/>
      <c r="J42" s="32"/>
      <c r="K42" s="32"/>
      <c r="L42" s="42"/>
      <c r="M42" s="32"/>
      <c r="N42" s="32">
        <v>25</v>
      </c>
    </row>
    <row r="43" spans="1:14" ht="12" customHeight="1" x14ac:dyDescent="0.25">
      <c r="A43" s="20">
        <v>34</v>
      </c>
      <c r="B43" s="5" t="s">
        <v>99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>
        <v>1</v>
      </c>
    </row>
    <row r="44" spans="1:14" ht="14.25" customHeight="1" x14ac:dyDescent="0.25">
      <c r="A44" s="20">
        <v>35</v>
      </c>
      <c r="B44" s="5" t="s">
        <v>97</v>
      </c>
      <c r="C44" s="32"/>
      <c r="D44" s="32"/>
      <c r="E44" s="32"/>
      <c r="F44" s="32"/>
      <c r="G44" s="32"/>
      <c r="H44" s="32"/>
      <c r="I44" s="32"/>
      <c r="J44" s="32"/>
      <c r="K44" s="32"/>
      <c r="L44" s="32">
        <v>2515</v>
      </c>
      <c r="M44" s="32"/>
      <c r="N44" s="32"/>
    </row>
    <row r="45" spans="1:14" ht="17.25" customHeight="1" x14ac:dyDescent="0.25">
      <c r="A45" s="20">
        <v>36</v>
      </c>
      <c r="B45" s="5" t="s">
        <v>96</v>
      </c>
      <c r="C45" s="32"/>
      <c r="D45" s="32"/>
      <c r="E45" s="32"/>
      <c r="F45" s="32"/>
      <c r="G45" s="32"/>
      <c r="H45" s="32"/>
      <c r="I45" s="32"/>
      <c r="J45" s="32"/>
      <c r="K45" s="32"/>
      <c r="L45" s="32">
        <v>40</v>
      </c>
      <c r="M45" s="32"/>
      <c r="N45" s="32"/>
    </row>
    <row r="46" spans="1:14" ht="13.5" customHeight="1" x14ac:dyDescent="0.25">
      <c r="A46" s="20">
        <v>37</v>
      </c>
      <c r="B46" s="5" t="s">
        <v>95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>
        <v>4</v>
      </c>
    </row>
    <row r="47" spans="1:14" ht="21.75" customHeight="1" x14ac:dyDescent="0.25">
      <c r="A47" s="20">
        <v>38</v>
      </c>
      <c r="B47" s="5" t="s">
        <v>40</v>
      </c>
      <c r="C47" s="32"/>
      <c r="D47" s="32"/>
      <c r="E47" s="32"/>
      <c r="F47" s="32"/>
      <c r="G47" s="32"/>
      <c r="H47" s="32"/>
      <c r="I47" s="32"/>
      <c r="J47" s="32">
        <v>6</v>
      </c>
      <c r="K47" s="32"/>
      <c r="L47" s="32"/>
      <c r="M47" s="32"/>
      <c r="N47" s="32"/>
    </row>
    <row r="48" spans="1:14" ht="21.75" customHeight="1" x14ac:dyDescent="0.25">
      <c r="A48" s="20">
        <v>39</v>
      </c>
      <c r="B48" s="5" t="s">
        <v>129</v>
      </c>
      <c r="C48" s="32"/>
      <c r="D48" s="32"/>
      <c r="E48" s="32"/>
      <c r="F48" s="32"/>
      <c r="G48" s="32"/>
      <c r="H48" s="32"/>
      <c r="I48" s="32"/>
      <c r="J48" s="32">
        <v>6</v>
      </c>
      <c r="K48" s="32"/>
      <c r="L48" s="32"/>
      <c r="M48" s="32"/>
      <c r="N48" s="32"/>
    </row>
    <row r="49" spans="1:14" ht="13.5" customHeight="1" x14ac:dyDescent="0.25">
      <c r="A49" s="20">
        <v>40</v>
      </c>
      <c r="B49" s="5" t="s">
        <v>92</v>
      </c>
      <c r="C49" s="32"/>
      <c r="D49" s="32"/>
      <c r="E49" s="32"/>
      <c r="F49" s="32"/>
      <c r="G49" s="32"/>
      <c r="H49" s="32"/>
      <c r="I49" s="32"/>
      <c r="J49" s="32"/>
      <c r="K49" s="32">
        <v>100</v>
      </c>
      <c r="L49" s="32"/>
      <c r="M49" s="32"/>
      <c r="N49" s="32"/>
    </row>
    <row r="50" spans="1:14" ht="22.5" customHeight="1" x14ac:dyDescent="0.25">
      <c r="A50" s="20">
        <v>41</v>
      </c>
      <c r="B50" s="5" t="s">
        <v>141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>
        <v>1</v>
      </c>
    </row>
    <row r="51" spans="1:14" x14ac:dyDescent="0.25">
      <c r="A51" s="20">
        <v>42</v>
      </c>
      <c r="B51" s="23" t="s">
        <v>100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>
        <v>20</v>
      </c>
      <c r="N51" s="32"/>
    </row>
    <row r="52" spans="1:14" ht="48" customHeight="1" x14ac:dyDescent="0.25">
      <c r="A52" s="20">
        <v>43</v>
      </c>
      <c r="B52" s="5" t="s">
        <v>134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>
        <v>10</v>
      </c>
      <c r="N52" s="32"/>
    </row>
    <row r="53" spans="1:14" x14ac:dyDescent="0.25">
      <c r="A53" s="20">
        <v>44</v>
      </c>
      <c r="B53" s="5" t="s">
        <v>142</v>
      </c>
      <c r="C53" s="32">
        <v>3</v>
      </c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ht="22.5" x14ac:dyDescent="0.25">
      <c r="A54" s="20">
        <v>45</v>
      </c>
      <c r="B54" s="5" t="s">
        <v>133</v>
      </c>
      <c r="C54" s="32"/>
      <c r="D54" s="32">
        <v>2</v>
      </c>
      <c r="E54" s="32">
        <v>58</v>
      </c>
      <c r="F54" s="32"/>
      <c r="G54" s="32"/>
      <c r="H54" s="32"/>
      <c r="I54" s="32"/>
      <c r="J54" s="32"/>
      <c r="K54" s="32"/>
      <c r="L54" s="32"/>
      <c r="M54" s="32"/>
      <c r="N54" s="32"/>
    </row>
    <row r="55" spans="1:14" x14ac:dyDescent="0.25">
      <c r="A55" s="20">
        <v>46</v>
      </c>
      <c r="B55" s="5" t="s">
        <v>101</v>
      </c>
      <c r="C55" s="32"/>
      <c r="D55" s="32"/>
      <c r="E55" s="32">
        <v>1</v>
      </c>
      <c r="F55" s="32"/>
      <c r="G55" s="32"/>
      <c r="H55" s="32"/>
      <c r="I55" s="32"/>
      <c r="J55" s="32"/>
      <c r="K55" s="32"/>
      <c r="L55" s="32"/>
      <c r="M55" s="32"/>
      <c r="N55" s="32"/>
    </row>
    <row r="56" spans="1:14" x14ac:dyDescent="0.25">
      <c r="A56" s="20">
        <v>47</v>
      </c>
      <c r="B56" s="5" t="s">
        <v>137</v>
      </c>
      <c r="C56" s="32"/>
      <c r="D56" s="32">
        <v>5</v>
      </c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x14ac:dyDescent="0.25">
      <c r="A57" s="4">
        <v>48</v>
      </c>
      <c r="B57" s="23" t="s">
        <v>146</v>
      </c>
      <c r="C57" s="32"/>
      <c r="D57" s="32"/>
      <c r="E57" s="32"/>
      <c r="F57" s="32"/>
      <c r="G57" s="32"/>
      <c r="H57" s="32">
        <v>2</v>
      </c>
      <c r="I57" s="32"/>
      <c r="J57" s="32"/>
      <c r="K57" s="32"/>
      <c r="L57" s="32"/>
      <c r="M57" s="32"/>
      <c r="N57" s="32"/>
    </row>
    <row r="58" spans="1:14" x14ac:dyDescent="0.25">
      <c r="A58" s="4">
        <v>49</v>
      </c>
      <c r="B58" s="23" t="s">
        <v>153</v>
      </c>
      <c r="C58" s="32"/>
      <c r="D58" s="32"/>
      <c r="E58" s="32"/>
      <c r="F58" s="32"/>
      <c r="G58" s="32"/>
      <c r="H58" s="32"/>
      <c r="I58" s="32"/>
      <c r="J58" s="32"/>
      <c r="K58" s="32"/>
      <c r="L58" s="43">
        <v>10546</v>
      </c>
      <c r="M58" s="32"/>
      <c r="N58" s="32"/>
    </row>
    <row r="59" spans="1:14" x14ac:dyDescent="0.25">
      <c r="A59" s="4">
        <v>50</v>
      </c>
      <c r="B59" s="23" t="s">
        <v>152</v>
      </c>
      <c r="C59" s="32"/>
      <c r="D59" s="32"/>
      <c r="E59" s="32"/>
      <c r="F59" s="32"/>
      <c r="G59" s="32"/>
      <c r="H59" s="32"/>
      <c r="I59" s="32"/>
      <c r="J59" s="32"/>
      <c r="K59" s="32"/>
      <c r="L59" s="32">
        <v>78</v>
      </c>
      <c r="M59" s="32"/>
      <c r="N59" s="32"/>
    </row>
    <row r="60" spans="1:14" x14ac:dyDescent="0.25">
      <c r="A60" s="4">
        <v>51</v>
      </c>
      <c r="B60" s="23" t="s">
        <v>151</v>
      </c>
      <c r="C60" s="32"/>
      <c r="D60" s="32"/>
      <c r="E60" s="32"/>
      <c r="F60" s="32"/>
      <c r="G60" s="32"/>
      <c r="H60" s="32"/>
      <c r="I60" s="32"/>
      <c r="J60" s="32"/>
      <c r="K60" s="32"/>
      <c r="L60" s="43">
        <v>30384</v>
      </c>
      <c r="M60" s="32"/>
      <c r="N60" s="32"/>
    </row>
    <row r="61" spans="1:14" x14ac:dyDescent="0.25">
      <c r="A61" s="4">
        <v>52</v>
      </c>
      <c r="B61" s="23" t="s">
        <v>157</v>
      </c>
      <c r="C61" s="32"/>
      <c r="D61" s="32"/>
      <c r="E61" s="32"/>
      <c r="F61" s="32"/>
      <c r="G61" s="32"/>
      <c r="H61" s="32"/>
      <c r="I61" s="32">
        <v>1</v>
      </c>
      <c r="J61" s="32"/>
      <c r="K61" s="32"/>
      <c r="L61" s="32"/>
      <c r="M61" s="32"/>
      <c r="N61" s="32"/>
    </row>
    <row r="62" spans="1:14" x14ac:dyDescent="0.25">
      <c r="A62" s="4">
        <v>53</v>
      </c>
      <c r="B62" s="23" t="s">
        <v>162</v>
      </c>
      <c r="C62" s="32"/>
      <c r="D62" s="32"/>
      <c r="E62" s="32"/>
      <c r="F62" s="32"/>
      <c r="G62" s="32"/>
      <c r="H62" s="32"/>
      <c r="I62" s="32"/>
      <c r="J62" s="32">
        <v>4</v>
      </c>
      <c r="K62" s="32"/>
      <c r="L62" s="32"/>
      <c r="M62" s="32"/>
      <c r="N62" s="32"/>
    </row>
    <row r="63" spans="1:14" x14ac:dyDescent="0.25">
      <c r="A63" s="4">
        <v>54</v>
      </c>
      <c r="B63" s="23" t="s">
        <v>159</v>
      </c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>
        <v>6</v>
      </c>
      <c r="N63" s="32"/>
    </row>
    <row r="64" spans="1:14" x14ac:dyDescent="0.25">
      <c r="A64" s="4">
        <v>55</v>
      </c>
      <c r="B64" s="23" t="s">
        <v>164</v>
      </c>
      <c r="C64" s="32"/>
      <c r="D64" s="32">
        <v>3.53</v>
      </c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ht="22.5" x14ac:dyDescent="0.25">
      <c r="A65" s="4">
        <v>56</v>
      </c>
      <c r="B65" s="5" t="s">
        <v>169</v>
      </c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>
        <v>3</v>
      </c>
    </row>
  </sheetData>
  <autoFilter ref="A7:M63">
    <filterColumn colId="2" showButton="0"/>
    <filterColumn colId="3" showButton="0"/>
    <filterColumn colId="4" showButton="0"/>
  </autoFilter>
  <mergeCells count="8">
    <mergeCell ref="B1:M1"/>
    <mergeCell ref="A7:A9"/>
    <mergeCell ref="B7:B9"/>
    <mergeCell ref="C7:E7"/>
    <mergeCell ref="L2:M2"/>
    <mergeCell ref="L4:M4"/>
    <mergeCell ref="A5:M5"/>
    <mergeCell ref="I3:M3"/>
  </mergeCell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 испр. </vt:lpstr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2021-11-17T06:46:23Z</dcterms:modified>
</cp:coreProperties>
</file>