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000" activeTab="0"/>
  </bookViews>
  <sheets>
    <sheet name="баланс доходов и расходов" sheetId="1" r:id="rId1"/>
  </sheets>
  <definedNames>
    <definedName name="_xlnm.Print_Area" localSheetId="0">'баланс доходов и расходов'!$A$1:$E$84</definedName>
  </definedNames>
  <calcPr fullCalcOnLoad="1"/>
</workbook>
</file>

<file path=xl/sharedStrings.xml><?xml version="1.0" encoding="utf-8"?>
<sst xmlns="http://schemas.openxmlformats.org/spreadsheetml/2006/main" count="167" uniqueCount="163">
  <si>
    <t>Код бюджетной классификации</t>
  </si>
  <si>
    <t>182 1 05 01010 01 0000 110</t>
  </si>
  <si>
    <t>182 1 05 01020 01 0000 110</t>
  </si>
  <si>
    <t>182 1 05 02000 02 0000 110</t>
  </si>
  <si>
    <t>Налог на имущество физических лиц</t>
  </si>
  <si>
    <t>182 1 06 01010 03 0000 110</t>
  </si>
  <si>
    <t>Источники доходов</t>
  </si>
  <si>
    <t>ДОХОДЫ</t>
  </si>
  <si>
    <t>Единый налог на вмененный доход для отдельных видов деятельности</t>
  </si>
  <si>
    <t>000 1 00 00000 00 0000 000</t>
  </si>
  <si>
    <t>000 1 05 00000 00 0000 000</t>
  </si>
  <si>
    <t>000 1 06 00000 00 0000 000</t>
  </si>
  <si>
    <t>000 1 16 00000 00 0000 000</t>
  </si>
  <si>
    <t>000 1 16 90030 03 0000 140</t>
  </si>
  <si>
    <t>000 0 00 00000 00 0000 000</t>
  </si>
  <si>
    <t>Наименование разделов и подразделов</t>
  </si>
  <si>
    <t>0102</t>
  </si>
  <si>
    <t>0103</t>
  </si>
  <si>
    <t>0104</t>
  </si>
  <si>
    <t>0801</t>
  </si>
  <si>
    <t>1004</t>
  </si>
  <si>
    <t>0800</t>
  </si>
  <si>
    <t>0100</t>
  </si>
  <si>
    <t>0500</t>
  </si>
  <si>
    <t>1000</t>
  </si>
  <si>
    <t>Резервные фонды</t>
  </si>
  <si>
    <t>Другие общегосударственные вопросы</t>
  </si>
  <si>
    <t>0700</t>
  </si>
  <si>
    <t>Образование</t>
  </si>
  <si>
    <t>Культура</t>
  </si>
  <si>
    <t>Социальная политика</t>
  </si>
  <si>
    <t>0503</t>
  </si>
  <si>
    <t>Благоустройство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</si>
  <si>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</si>
  <si>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</si>
  <si>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</si>
  <si>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</si>
  <si>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182 1 06 01000 00 0000 110</t>
  </si>
  <si>
    <t>000 1 09 00000 00 0000 000</t>
  </si>
  <si>
    <t>Налог с имущества, переходящего в порядке наследования или дарения</t>
  </si>
  <si>
    <t>182 1 09 04040 01 0000 110</t>
  </si>
  <si>
    <t>000 1 13 00000 00 0000 000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</si>
  <si>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</si>
  <si>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</si>
  <si>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</si>
  <si>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</si>
  <si>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000 2 00 00000 00 0000 000</t>
  </si>
  <si>
    <t>000 2 02 00000 00 0000 000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</si>
  <si>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</si>
  <si>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  (представительныx) органов государственной власти и представительных органов муниципальных образований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</si>
  <si>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местныx  администраций</t>
  </si>
  <si>
    <t>0111</t>
  </si>
  <si>
    <t>0113</t>
  </si>
  <si>
    <t>Жилищно-коммунальное xозяйство</t>
  </si>
  <si>
    <t>Культура и кинематография</t>
  </si>
  <si>
    <t>Оxрана семьи и детства</t>
  </si>
  <si>
    <t xml:space="preserve">Физическая культура и спорт </t>
  </si>
  <si>
    <t>1100</t>
  </si>
  <si>
    <t>Средства массовой информации</t>
  </si>
  <si>
    <t>1200</t>
  </si>
  <si>
    <t>Периодическая  печать и издательства</t>
  </si>
  <si>
    <t>1202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</si>
  <si>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</si>
  <si>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</si>
  <si>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</si>
  <si>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</si>
  <si>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</si>
  <si>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182 1 05 01050 01 0000 110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</si>
  <si>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</si>
  <si>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</si>
  <si>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182 1 05 02010 02 0000 110</t>
  </si>
  <si>
    <t>182 1 05 02020 02 0000 110</t>
  </si>
  <si>
    <t>Доходы от  компенсации затрат государства</t>
  </si>
  <si>
    <t>Прочие доходы от  компенсации затрат государства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</si>
  <si>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</si>
  <si>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</si>
  <si>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000 1 13 02993 03 0000 130</t>
  </si>
  <si>
    <t>000 1 13 02990 00 0000 130</t>
  </si>
  <si>
    <t>000 1 13 02000 00 0000 130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</si>
  <si>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</si>
  <si>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</si>
  <si>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000 1 16 90030 03 0100 140</t>
  </si>
  <si>
    <t>847 1 16 90030 03 0200 140</t>
  </si>
  <si>
    <t>Национальная экономика</t>
  </si>
  <si>
    <t>Общеэкономические вопросы</t>
  </si>
  <si>
    <t>0400</t>
  </si>
  <si>
    <t>0401</t>
  </si>
  <si>
    <t>Массовый спорт</t>
  </si>
  <si>
    <t>1102</t>
  </si>
  <si>
    <t>Расходы на проведение выборов и референдумов</t>
  </si>
  <si>
    <t>0107</t>
  </si>
  <si>
    <t>Профессиональная подготовка, повышение квалификации</t>
  </si>
  <si>
    <t>0705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</si>
  <si>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</si>
  <si>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</si>
  <si>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</si>
  <si>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>Приложение № 13</t>
  </si>
  <si>
    <t>000 1 16 33030 03 0000 140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</si>
  <si>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</si>
  <si>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</si>
  <si>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Национальная безопасность и правоохранительная деятельность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</si>
  <si>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</si>
  <si>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</si>
  <si>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</si>
  <si>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</si>
  <si>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</si>
  <si>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</si>
  <si>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</si>
  <si>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 xml:space="preserve">Прочие  доходы от компенсации затрат бюджетов внутригородских муниципальных образований городов федерального значения 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</si>
  <si>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</si>
  <si>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</si>
  <si>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</si>
  <si>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</si>
  <si>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</si>
  <si>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</si>
  <si>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</si>
  <si>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907 1 14 02033 03 0000 410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</si>
  <si>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</si>
  <si>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</si>
  <si>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</si>
  <si>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</si>
  <si>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</si>
  <si>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</si>
  <si>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</si>
  <si>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000 2 02 03024 03 0000 151</t>
  </si>
  <si>
    <t>Субвенции бюджетам муниципальных образований  Санкт-Петербурга на выполнение отдельного государственного полномочия Санкт-Петербурга 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</si>
  <si>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</si>
  <si>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</si>
  <si>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</si>
  <si>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 ребенка в семье опекуна и приемной семье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</si>
  <si>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</si>
  <si>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Доходы, тыс. руб.</t>
  </si>
  <si>
    <t>Расходы, тыс. руб.</t>
  </si>
  <si>
    <t>Итого расходов</t>
  </si>
  <si>
    <t>Общегосударственные вопросы, в том числе</t>
  </si>
  <si>
    <t>0412</t>
  </si>
  <si>
    <t>Другие вопросы в области национальной экономики</t>
  </si>
  <si>
    <t>НАЛОГОВЫЕ И НЕНАЛОГОВЫЕ ДОХОДЫ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</si>
  <si>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</si>
  <si>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</si>
  <si>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</si>
  <si>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Изменение остатков средств бюджета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</si>
  <si>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</si>
  <si>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</si>
  <si>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</si>
  <si>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</si>
  <si>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000 2 02 300000 00 0000 151</t>
  </si>
  <si>
    <t>907 2 02 30024 03 0100 151</t>
  </si>
  <si>
    <t>907 2 02 30024 03 0200 151</t>
  </si>
  <si>
    <t>000 2 02 30027 00 0000 151</t>
  </si>
  <si>
    <t>000 2 02 30027 03 0000 151</t>
  </si>
  <si>
    <t xml:space="preserve"> 907 2 02 30027 03 0100 151 </t>
  </si>
  <si>
    <t xml:space="preserve"> 907 2 02 30027 03 0200 151 </t>
  </si>
  <si>
    <t>000 2 02 30024 00 0000 151</t>
  </si>
  <si>
    <t>1001</t>
  </si>
  <si>
    <t>Пенсионное обеспечение</t>
  </si>
  <si>
    <t>Баланс  доходов и расходов на 2019 -2021 годы</t>
  </si>
  <si>
    <t>2019                          прогноз</t>
  </si>
  <si>
    <t>2020                   прогноз</t>
  </si>
  <si>
    <t>2021                      прогноз</t>
  </si>
  <si>
    <t>2019                               прогноз</t>
  </si>
  <si>
    <t>2020                  прогноз</t>
  </si>
  <si>
    <t xml:space="preserve">к Постановлению от 18.10.2018 №52-П-Э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</si>
</sst>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#,##0.0"/>
    <numFmt numFmtId="183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82" fontId="6" fillId="0" borderId="0" xfId="0" applyNumberFormat="1" applyFont="1" applyAlignment="1">
      <alignment vertical="center"/>
    </xf>
    <xf numFmtId="182" fontId="6" fillId="0" borderId="0" xfId="0" applyNumberFormat="1" applyFont="1" applyAlignment="1">
      <alignment horizontal="right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182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8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82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2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2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66">
      <selection activeCell="C78" sqref="C78"/>
    </sheetView>
  </sheetViews>
  <sheetFormatPr defaultColWidth="9.00390625" defaultRowHeight="12.75"/>
  <cols>
    <col min="1" max="1" width="65.25390625" style="18" customWidth="1"/>
    <col min="2" max="2" width="27.375" style="2" customWidth="1"/>
    <col min="3" max="3" width="13.75390625" style="28" customWidth="1"/>
    <col min="4" max="4" width="12.00390625" style="28" customWidth="1"/>
    <col min="5" max="5" width="15.375" style="28" customWidth="1"/>
    <col min="6" max="16384" width="9.125" style="2" customWidth="1"/>
  </cols>
  <sheetData>
    <row r="1" spans="1:5" ht="12.75">
      <c r="A1" s="12"/>
      <c r="B1" s="1"/>
      <c r="C1" s="20"/>
      <c r="D1" s="20"/>
      <c r="E1" s="21" t="s">
        <v>96</v>
      </c>
    </row>
    <row r="2" spans="1:5" ht="36" customHeight="1">
      <c r="A2" s="12"/>
      <c r="B2" s="1"/>
      <c r="C2" s="66" t="s">
        <v>162</v>
      </c>
      <c r="D2" s="67"/>
      <c r="E2" s="67"/>
    </row>
    <row r="3" spans="1:5" ht="18.75" customHeight="1">
      <c r="A3" s="63" t="s">
        <v>156</v>
      </c>
      <c r="B3" s="63"/>
      <c r="C3" s="63"/>
      <c r="D3" s="63"/>
      <c r="E3" s="63"/>
    </row>
    <row r="4" spans="1:5" ht="23.25" customHeight="1">
      <c r="A4" s="64" t="s">
        <v>131</v>
      </c>
      <c r="B4" s="64"/>
      <c r="C4" s="64"/>
      <c r="D4" s="64"/>
      <c r="E4" s="64"/>
    </row>
    <row r="5" spans="1:7" ht="28.5" customHeight="1">
      <c r="A5" s="19" t="s">
        <v>6</v>
      </c>
      <c r="B5" s="19" t="s">
        <v>0</v>
      </c>
      <c r="C5" s="22" t="s">
        <v>157</v>
      </c>
      <c r="D5" s="22" t="s">
        <v>158</v>
      </c>
      <c r="E5" s="22" t="s">
        <v>159</v>
      </c>
      <c r="F5" s="3"/>
      <c r="G5" s="3"/>
    </row>
    <row r="6" spans="1:7" ht="20.25" customHeight="1">
      <c r="A6" s="30" t="s">
        <v>7</v>
      </c>
      <c r="B6" s="31"/>
      <c r="C6" s="32">
        <f>C7+C45</f>
        <v>105393.4</v>
      </c>
      <c r="D6" s="32">
        <f>D7+D45</f>
        <v>109298.5</v>
      </c>
      <c r="E6" s="32">
        <f>E7+E45</f>
        <v>111811.8</v>
      </c>
      <c r="F6" s="3"/>
      <c r="G6" s="3"/>
    </row>
    <row r="7" spans="1:7" ht="12.75">
      <c r="A7" s="29" t="s">
        <v>137</v>
      </c>
      <c r="B7" s="33" t="s">
        <v>9</v>
      </c>
      <c r="C7" s="34">
        <f>C8+C22+C25+C27+C36+C32</f>
        <v>91570</v>
      </c>
      <c r="D7" s="35">
        <f>D8+D22+D25+D27+D36+D32</f>
        <v>95000</v>
      </c>
      <c r="E7" s="35">
        <f>E8+E22+E25+E27+E36+E32</f>
        <v>97000</v>
      </c>
      <c r="F7" s="3"/>
      <c r="G7" s="3"/>
    </row>
    <row r="8" spans="1:7" ht="12.75">
      <c r="A8" s="29" t="s">
        <v>104</v>
      </c>
      <c r="B8" s="33" t="s">
        <v>10</v>
      </c>
      <c r="C8" s="34">
        <f>C9+C17+C20</f>
        <v>83350</v>
      </c>
      <c r="D8" s="35">
        <f>D9+D17+D20</f>
        <v>86235.5</v>
      </c>
      <c r="E8" s="35">
        <f>E9+E17+E20</f>
        <v>88115.5</v>
      </c>
      <c r="F8" s="3"/>
      <c r="G8" s="3"/>
    </row>
    <row r="9" spans="1:7" ht="12.75">
      <c r="A9" s="36" t="s">
        <v>33</v>
      </c>
      <c r="B9" s="37" t="s">
        <v>34</v>
      </c>
      <c r="C9" s="38">
        <f>C10+C13+C16</f>
        <v>50050</v>
      </c>
      <c r="D9" s="38">
        <f>D10+D13+D16</f>
        <v>51300</v>
      </c>
      <c r="E9" s="38">
        <f>E10+E13+E16</f>
        <v>54000</v>
      </c>
      <c r="F9" s="3"/>
      <c r="G9" s="3"/>
    </row>
    <row r="10" spans="1:7" ht="24">
      <c r="A10" s="39" t="s">
        <v>35</v>
      </c>
      <c r="B10" s="37" t="s">
        <v>1</v>
      </c>
      <c r="C10" s="38">
        <f>C11+C12</f>
        <v>30800</v>
      </c>
      <c r="D10" s="38">
        <f>D11+D12</f>
        <v>32000</v>
      </c>
      <c r="E10" s="38">
        <f>E11+E12</f>
        <v>34000</v>
      </c>
      <c r="F10" s="3"/>
      <c r="G10" s="3"/>
    </row>
    <row r="11" spans="1:7" ht="24">
      <c r="A11" s="39" t="s">
        <v>35</v>
      </c>
      <c r="B11" s="40" t="s">
        <v>63</v>
      </c>
      <c r="C11" s="38">
        <v>30800</v>
      </c>
      <c r="D11" s="38">
        <v>32000</v>
      </c>
      <c r="E11" s="41">
        <v>34000</v>
      </c>
      <c r="F11" s="3"/>
      <c r="G11" s="3"/>
    </row>
    <row r="12" spans="1:7" ht="28.5" customHeight="1" hidden="1">
      <c r="A12" s="39" t="s">
        <v>62</v>
      </c>
      <c r="B12" s="40" t="s">
        <v>64</v>
      </c>
      <c r="C12" s="38">
        <v>0</v>
      </c>
      <c r="D12" s="38">
        <v>0</v>
      </c>
      <c r="E12" s="41">
        <v>0</v>
      </c>
      <c r="F12" s="3"/>
      <c r="G12" s="3"/>
    </row>
    <row r="13" spans="1:7" ht="39" customHeight="1">
      <c r="A13" s="39" t="s">
        <v>36</v>
      </c>
      <c r="B13" s="37" t="s">
        <v>2</v>
      </c>
      <c r="C13" s="38">
        <f>C14+C15</f>
        <v>19250</v>
      </c>
      <c r="D13" s="38">
        <f>D14+D15</f>
        <v>19300</v>
      </c>
      <c r="E13" s="38">
        <f>E14+E15</f>
        <v>20000</v>
      </c>
      <c r="F13" s="3"/>
      <c r="G13" s="3"/>
    </row>
    <row r="14" spans="1:7" ht="36">
      <c r="A14" s="39" t="s">
        <v>140</v>
      </c>
      <c r="B14" s="40" t="s">
        <v>138</v>
      </c>
      <c r="C14" s="38">
        <v>19250</v>
      </c>
      <c r="D14" s="38">
        <v>19300</v>
      </c>
      <c r="E14" s="41">
        <v>20000</v>
      </c>
      <c r="F14" s="3"/>
      <c r="G14" s="3"/>
    </row>
    <row r="15" spans="1:7" ht="36" hidden="1">
      <c r="A15" s="39" t="s">
        <v>65</v>
      </c>
      <c r="B15" s="40" t="s">
        <v>139</v>
      </c>
      <c r="C15" s="38">
        <v>0</v>
      </c>
      <c r="D15" s="38">
        <v>0</v>
      </c>
      <c r="E15" s="41">
        <v>0</v>
      </c>
      <c r="F15" s="3"/>
      <c r="G15" s="3"/>
    </row>
    <row r="16" spans="1:7" ht="12.75">
      <c r="A16" s="39" t="s">
        <v>66</v>
      </c>
      <c r="B16" s="40" t="s">
        <v>67</v>
      </c>
      <c r="C16" s="38">
        <v>0</v>
      </c>
      <c r="D16" s="38">
        <v>0</v>
      </c>
      <c r="E16" s="38">
        <v>0</v>
      </c>
      <c r="F16" s="3"/>
      <c r="G16" s="3"/>
    </row>
    <row r="17" spans="1:7" ht="23.25" customHeight="1">
      <c r="A17" s="39" t="s">
        <v>8</v>
      </c>
      <c r="B17" s="37" t="s">
        <v>3</v>
      </c>
      <c r="C17" s="38">
        <f>C18+C19</f>
        <v>26800</v>
      </c>
      <c r="D17" s="38">
        <f>D18+D19</f>
        <v>27000</v>
      </c>
      <c r="E17" s="38">
        <f>E18+E19</f>
        <v>27500</v>
      </c>
      <c r="F17" s="3"/>
      <c r="G17" s="3"/>
    </row>
    <row r="18" spans="1:7" ht="22.5" customHeight="1">
      <c r="A18" s="39" t="s">
        <v>68</v>
      </c>
      <c r="B18" s="40" t="s">
        <v>70</v>
      </c>
      <c r="C18" s="38">
        <v>26800</v>
      </c>
      <c r="D18" s="38">
        <v>27000</v>
      </c>
      <c r="E18" s="41">
        <v>27500</v>
      </c>
      <c r="F18" s="3"/>
      <c r="G18" s="3"/>
    </row>
    <row r="19" spans="1:7" ht="37.5" customHeight="1" hidden="1">
      <c r="A19" s="39" t="s">
        <v>69</v>
      </c>
      <c r="B19" s="40" t="s">
        <v>71</v>
      </c>
      <c r="C19" s="38">
        <v>0</v>
      </c>
      <c r="D19" s="38">
        <v>0</v>
      </c>
      <c r="E19" s="41">
        <v>0</v>
      </c>
      <c r="F19" s="3"/>
      <c r="G19" s="3"/>
    </row>
    <row r="20" spans="1:7" ht="12.75">
      <c r="A20" s="39" t="s">
        <v>93</v>
      </c>
      <c r="B20" s="40" t="s">
        <v>94</v>
      </c>
      <c r="C20" s="38">
        <f>C21</f>
        <v>6500</v>
      </c>
      <c r="D20" s="38">
        <f>D21</f>
        <v>7935.5</v>
      </c>
      <c r="E20" s="38">
        <f>E21</f>
        <v>6615.5</v>
      </c>
      <c r="F20" s="3"/>
      <c r="G20" s="3"/>
    </row>
    <row r="21" spans="1:7" ht="24">
      <c r="A21" s="39" t="s">
        <v>99</v>
      </c>
      <c r="B21" s="40" t="s">
        <v>95</v>
      </c>
      <c r="C21" s="38">
        <v>6500</v>
      </c>
      <c r="D21" s="38">
        <v>7935.5</v>
      </c>
      <c r="E21" s="41">
        <v>6615.5</v>
      </c>
      <c r="F21" s="3"/>
      <c r="G21" s="3"/>
    </row>
    <row r="22" spans="1:7" ht="12.75" hidden="1">
      <c r="A22" s="42" t="s">
        <v>105</v>
      </c>
      <c r="B22" s="33" t="s">
        <v>11</v>
      </c>
      <c r="C22" s="34">
        <f aca="true" t="shared" si="0" ref="C22:E23">C23</f>
        <v>0</v>
      </c>
      <c r="D22" s="34">
        <f t="shared" si="0"/>
        <v>0</v>
      </c>
      <c r="E22" s="34">
        <f t="shared" si="0"/>
        <v>0</v>
      </c>
      <c r="F22" s="3"/>
      <c r="G22" s="3"/>
    </row>
    <row r="23" spans="1:7" ht="12.75" hidden="1">
      <c r="A23" s="39" t="s">
        <v>4</v>
      </c>
      <c r="B23" s="37" t="s">
        <v>37</v>
      </c>
      <c r="C23" s="38">
        <f t="shared" si="0"/>
        <v>0</v>
      </c>
      <c r="D23" s="43">
        <f t="shared" si="0"/>
        <v>0</v>
      </c>
      <c r="E23" s="43">
        <f t="shared" si="0"/>
        <v>0</v>
      </c>
      <c r="F23" s="3"/>
      <c r="G23" s="3"/>
    </row>
    <row r="24" spans="1:7" ht="36" hidden="1">
      <c r="A24" s="39" t="s">
        <v>98</v>
      </c>
      <c r="B24" s="37" t="s">
        <v>5</v>
      </c>
      <c r="C24" s="38">
        <v>0</v>
      </c>
      <c r="D24" s="43">
        <v>0</v>
      </c>
      <c r="E24" s="41">
        <v>0</v>
      </c>
      <c r="F24" s="3"/>
      <c r="G24" s="3"/>
    </row>
    <row r="25" spans="1:7" ht="30" customHeight="1" hidden="1">
      <c r="A25" s="42" t="s">
        <v>106</v>
      </c>
      <c r="B25" s="33" t="s">
        <v>38</v>
      </c>
      <c r="C25" s="34">
        <f>C26</f>
        <v>0</v>
      </c>
      <c r="D25" s="35">
        <f>D26</f>
        <v>0</v>
      </c>
      <c r="E25" s="35">
        <f>E26</f>
        <v>0</v>
      </c>
      <c r="F25" s="3"/>
      <c r="G25" s="3"/>
    </row>
    <row r="26" spans="1:7" ht="12.75" customHeight="1" hidden="1">
      <c r="A26" s="39" t="s">
        <v>39</v>
      </c>
      <c r="B26" s="37" t="s">
        <v>40</v>
      </c>
      <c r="C26" s="38">
        <v>0</v>
      </c>
      <c r="D26" s="43">
        <v>0</v>
      </c>
      <c r="E26" s="41">
        <v>0</v>
      </c>
      <c r="F26" s="3"/>
      <c r="G26" s="3"/>
    </row>
    <row r="27" spans="1:7" ht="24">
      <c r="A27" s="42" t="s">
        <v>107</v>
      </c>
      <c r="B27" s="33" t="s">
        <v>41</v>
      </c>
      <c r="C27" s="35">
        <f aca="true" t="shared" si="1" ref="C27:E30">C28</f>
        <v>700</v>
      </c>
      <c r="D27" s="35">
        <f t="shared" si="1"/>
        <v>364.5</v>
      </c>
      <c r="E27" s="35">
        <f t="shared" si="1"/>
        <v>364.5</v>
      </c>
      <c r="F27" s="3"/>
      <c r="G27" s="3"/>
    </row>
    <row r="28" spans="1:7" ht="30.75" customHeight="1">
      <c r="A28" s="39" t="s">
        <v>72</v>
      </c>
      <c r="B28" s="40" t="s">
        <v>78</v>
      </c>
      <c r="C28" s="38">
        <f t="shared" si="1"/>
        <v>700</v>
      </c>
      <c r="D28" s="43">
        <f t="shared" si="1"/>
        <v>364.5</v>
      </c>
      <c r="E28" s="43">
        <f>E29</f>
        <v>364.5</v>
      </c>
      <c r="F28" s="3"/>
      <c r="G28" s="3"/>
    </row>
    <row r="29" spans="1:7" ht="32.25" customHeight="1">
      <c r="A29" s="39" t="s">
        <v>73</v>
      </c>
      <c r="B29" s="40" t="s">
        <v>77</v>
      </c>
      <c r="C29" s="38">
        <f t="shared" si="1"/>
        <v>700</v>
      </c>
      <c r="D29" s="43">
        <f t="shared" si="1"/>
        <v>364.5</v>
      </c>
      <c r="E29" s="43">
        <f>E30</f>
        <v>364.5</v>
      </c>
      <c r="F29" s="3"/>
      <c r="G29" s="3"/>
    </row>
    <row r="30" spans="1:7" ht="24">
      <c r="A30" s="39" t="s">
        <v>108</v>
      </c>
      <c r="B30" s="40" t="s">
        <v>76</v>
      </c>
      <c r="C30" s="38">
        <f t="shared" si="1"/>
        <v>700</v>
      </c>
      <c r="D30" s="43">
        <f>D31</f>
        <v>364.5</v>
      </c>
      <c r="E30" s="43">
        <f>E31</f>
        <v>364.5</v>
      </c>
      <c r="F30" s="3"/>
      <c r="G30" s="3"/>
    </row>
    <row r="31" spans="1:7" ht="69" customHeight="1">
      <c r="A31" s="39" t="s">
        <v>74</v>
      </c>
      <c r="B31" s="44" t="s">
        <v>75</v>
      </c>
      <c r="C31" s="38">
        <v>700</v>
      </c>
      <c r="D31" s="43">
        <v>364.5</v>
      </c>
      <c r="E31" s="41">
        <v>364.5</v>
      </c>
      <c r="F31" s="3"/>
      <c r="G31" s="3"/>
    </row>
    <row r="32" spans="1:7" ht="51" customHeight="1" hidden="1">
      <c r="A32" s="42" t="s">
        <v>109</v>
      </c>
      <c r="B32" s="45" t="s">
        <v>110</v>
      </c>
      <c r="C32" s="38"/>
      <c r="D32" s="43"/>
      <c r="E32" s="41"/>
      <c r="F32" s="3"/>
      <c r="G32" s="3"/>
    </row>
    <row r="33" spans="1:7" ht="48" hidden="1">
      <c r="A33" s="39" t="s">
        <v>111</v>
      </c>
      <c r="B33" s="44" t="s">
        <v>112</v>
      </c>
      <c r="C33" s="38"/>
      <c r="D33" s="43"/>
      <c r="E33" s="41"/>
      <c r="F33" s="3"/>
      <c r="G33" s="3"/>
    </row>
    <row r="34" spans="1:7" ht="60" hidden="1">
      <c r="A34" s="39" t="s">
        <v>113</v>
      </c>
      <c r="B34" s="44" t="s">
        <v>114</v>
      </c>
      <c r="C34" s="38"/>
      <c r="D34" s="43"/>
      <c r="E34" s="41"/>
      <c r="F34" s="3"/>
      <c r="G34" s="3"/>
    </row>
    <row r="35" spans="1:7" ht="15" customHeight="1" hidden="1">
      <c r="A35" s="39" t="s">
        <v>115</v>
      </c>
      <c r="B35" s="44" t="s">
        <v>116</v>
      </c>
      <c r="C35" s="38"/>
      <c r="D35" s="43"/>
      <c r="E35" s="41"/>
      <c r="F35" s="3"/>
      <c r="G35" s="3"/>
    </row>
    <row r="36" spans="1:7" ht="12.75">
      <c r="A36" s="42" t="s">
        <v>117</v>
      </c>
      <c r="B36" s="33" t="s">
        <v>12</v>
      </c>
      <c r="C36" s="35">
        <f>C37+C39+C38</f>
        <v>7520</v>
      </c>
      <c r="D36" s="35">
        <f>D37+D39+D38</f>
        <v>8400</v>
      </c>
      <c r="E36" s="35">
        <f>E37+E39+E38</f>
        <v>8520</v>
      </c>
      <c r="F36" s="3"/>
      <c r="G36" s="3"/>
    </row>
    <row r="37" spans="1:7" ht="36">
      <c r="A37" s="39" t="s">
        <v>42</v>
      </c>
      <c r="B37" s="37" t="s">
        <v>43</v>
      </c>
      <c r="C37" s="38">
        <v>100</v>
      </c>
      <c r="D37" s="43">
        <v>380</v>
      </c>
      <c r="E37" s="41">
        <v>400</v>
      </c>
      <c r="F37" s="3"/>
      <c r="G37" s="3"/>
    </row>
    <row r="38" spans="1:7" ht="48">
      <c r="A38" s="46" t="s">
        <v>118</v>
      </c>
      <c r="B38" s="47" t="s">
        <v>97</v>
      </c>
      <c r="C38" s="38">
        <v>700</v>
      </c>
      <c r="D38" s="43">
        <v>1200</v>
      </c>
      <c r="E38" s="41">
        <v>1300</v>
      </c>
      <c r="F38" s="3"/>
      <c r="G38" s="3"/>
    </row>
    <row r="39" spans="1:7" ht="24">
      <c r="A39" s="39" t="s">
        <v>44</v>
      </c>
      <c r="B39" s="37" t="s">
        <v>45</v>
      </c>
      <c r="C39" s="38">
        <f>C40</f>
        <v>6720</v>
      </c>
      <c r="D39" s="43">
        <f>D40</f>
        <v>6820</v>
      </c>
      <c r="E39" s="43">
        <f>E40</f>
        <v>6820</v>
      </c>
      <c r="F39" s="3"/>
      <c r="G39" s="3"/>
    </row>
    <row r="40" spans="1:7" ht="36">
      <c r="A40" s="39" t="s">
        <v>119</v>
      </c>
      <c r="B40" s="37" t="s">
        <v>13</v>
      </c>
      <c r="C40" s="38">
        <f>C41+C42+C43+C44</f>
        <v>6720</v>
      </c>
      <c r="D40" s="38">
        <f>D41+D42+D43+D44</f>
        <v>6820</v>
      </c>
      <c r="E40" s="38">
        <f>E41+E42+E43+E44</f>
        <v>6820</v>
      </c>
      <c r="F40" s="3"/>
      <c r="G40" s="3"/>
    </row>
    <row r="41" spans="1:7" ht="36">
      <c r="A41" s="39" t="s">
        <v>79</v>
      </c>
      <c r="B41" s="40" t="s">
        <v>81</v>
      </c>
      <c r="C41" s="38">
        <v>6500</v>
      </c>
      <c r="D41" s="43">
        <v>6600</v>
      </c>
      <c r="E41" s="41">
        <v>6600</v>
      </c>
      <c r="F41" s="3"/>
      <c r="G41" s="3"/>
    </row>
    <row r="42" spans="1:7" ht="36">
      <c r="A42" s="39" t="s">
        <v>80</v>
      </c>
      <c r="B42" s="40" t="s">
        <v>82</v>
      </c>
      <c r="C42" s="38">
        <v>200</v>
      </c>
      <c r="D42" s="43">
        <v>200</v>
      </c>
      <c r="E42" s="41">
        <v>200</v>
      </c>
      <c r="F42" s="3"/>
      <c r="G42" s="3"/>
    </row>
    <row r="43" spans="1:7" ht="48">
      <c r="A43" s="39" t="s">
        <v>142</v>
      </c>
      <c r="B43" s="40" t="s">
        <v>144</v>
      </c>
      <c r="C43" s="38">
        <v>10</v>
      </c>
      <c r="D43" s="43">
        <v>10</v>
      </c>
      <c r="E43" s="41">
        <v>10</v>
      </c>
      <c r="F43" s="3"/>
      <c r="G43" s="3"/>
    </row>
    <row r="44" spans="1:7" ht="36">
      <c r="A44" s="39" t="s">
        <v>143</v>
      </c>
      <c r="B44" s="40" t="s">
        <v>145</v>
      </c>
      <c r="C44" s="38">
        <v>10</v>
      </c>
      <c r="D44" s="43">
        <v>10</v>
      </c>
      <c r="E44" s="41">
        <v>10</v>
      </c>
      <c r="F44" s="3"/>
      <c r="G44" s="3"/>
    </row>
    <row r="45" spans="1:7" ht="18" customHeight="1">
      <c r="A45" s="42" t="s">
        <v>120</v>
      </c>
      <c r="B45" s="33" t="s">
        <v>46</v>
      </c>
      <c r="C45" s="34">
        <f aca="true" t="shared" si="2" ref="C45:E46">C46</f>
        <v>13823.4</v>
      </c>
      <c r="D45" s="35">
        <f t="shared" si="2"/>
        <v>14298.500000000002</v>
      </c>
      <c r="E45" s="35">
        <f t="shared" si="2"/>
        <v>14811.800000000001</v>
      </c>
      <c r="F45" s="3"/>
      <c r="G45" s="3"/>
    </row>
    <row r="46" spans="1:7" ht="24">
      <c r="A46" s="42" t="s">
        <v>121</v>
      </c>
      <c r="B46" s="33" t="s">
        <v>47</v>
      </c>
      <c r="C46" s="35">
        <f t="shared" si="2"/>
        <v>13823.4</v>
      </c>
      <c r="D46" s="35">
        <f t="shared" si="2"/>
        <v>14298.500000000002</v>
      </c>
      <c r="E46" s="35">
        <f t="shared" si="2"/>
        <v>14811.800000000001</v>
      </c>
      <c r="F46" s="3"/>
      <c r="G46" s="3"/>
    </row>
    <row r="47" spans="1:7" ht="12.75">
      <c r="A47" s="39" t="s">
        <v>122</v>
      </c>
      <c r="B47" s="62" t="s">
        <v>146</v>
      </c>
      <c r="C47" s="38">
        <f>C48+C52</f>
        <v>13823.4</v>
      </c>
      <c r="D47" s="43">
        <f>D48+D52</f>
        <v>14298.500000000002</v>
      </c>
      <c r="E47" s="43">
        <f>E48+E52</f>
        <v>14811.800000000001</v>
      </c>
      <c r="F47" s="3"/>
      <c r="G47" s="3"/>
    </row>
    <row r="48" spans="1:7" ht="36">
      <c r="A48" s="39" t="s">
        <v>123</v>
      </c>
      <c r="B48" s="37" t="s">
        <v>153</v>
      </c>
      <c r="C48" s="38">
        <f>C49</f>
        <v>1758.6000000000001</v>
      </c>
      <c r="D48" s="43">
        <f>D49</f>
        <v>1764.1</v>
      </c>
      <c r="E48" s="43">
        <f>E49</f>
        <v>1770</v>
      </c>
      <c r="F48" s="3"/>
      <c r="G48" s="3"/>
    </row>
    <row r="49" spans="1:7" ht="28.5" customHeight="1" hidden="1">
      <c r="A49" s="39" t="s">
        <v>123</v>
      </c>
      <c r="B49" s="37" t="s">
        <v>124</v>
      </c>
      <c r="C49" s="38">
        <f>C50+C51</f>
        <v>1758.6000000000001</v>
      </c>
      <c r="D49" s="43">
        <f>D50+D51</f>
        <v>1764.1</v>
      </c>
      <c r="E49" s="43">
        <f>E50+E51</f>
        <v>1770</v>
      </c>
      <c r="F49" s="3"/>
      <c r="G49" s="3"/>
    </row>
    <row r="50" spans="1:7" ht="36">
      <c r="A50" s="39" t="s">
        <v>125</v>
      </c>
      <c r="B50" s="37" t="s">
        <v>147</v>
      </c>
      <c r="C50" s="38">
        <v>1751.4</v>
      </c>
      <c r="D50" s="43">
        <v>1756.6</v>
      </c>
      <c r="E50" s="41">
        <v>1762.2</v>
      </c>
      <c r="F50" s="3"/>
      <c r="G50" s="3"/>
    </row>
    <row r="51" spans="1:7" ht="60">
      <c r="A51" s="39" t="s">
        <v>126</v>
      </c>
      <c r="B51" s="37" t="s">
        <v>148</v>
      </c>
      <c r="C51" s="38">
        <v>7.2</v>
      </c>
      <c r="D51" s="43">
        <v>7.5</v>
      </c>
      <c r="E51" s="41">
        <v>7.8</v>
      </c>
      <c r="F51" s="3"/>
      <c r="G51" s="3"/>
    </row>
    <row r="52" spans="1:7" ht="24">
      <c r="A52" s="39" t="s">
        <v>127</v>
      </c>
      <c r="B52" s="37" t="s">
        <v>149</v>
      </c>
      <c r="C52" s="38">
        <f>C53</f>
        <v>12064.8</v>
      </c>
      <c r="D52" s="43">
        <f>D53</f>
        <v>12534.400000000001</v>
      </c>
      <c r="E52" s="43">
        <f>E53</f>
        <v>13041.800000000001</v>
      </c>
      <c r="F52" s="3"/>
      <c r="G52" s="3"/>
    </row>
    <row r="53" spans="1:7" ht="36">
      <c r="A53" s="39" t="s">
        <v>128</v>
      </c>
      <c r="B53" s="37" t="s">
        <v>150</v>
      </c>
      <c r="C53" s="38">
        <f>C54+C55</f>
        <v>12064.8</v>
      </c>
      <c r="D53" s="43">
        <f>D54+D55</f>
        <v>12534.400000000001</v>
      </c>
      <c r="E53" s="43">
        <f>E54+E55</f>
        <v>13041.800000000001</v>
      </c>
      <c r="F53" s="3"/>
      <c r="G53" s="3"/>
    </row>
    <row r="54" spans="1:7" ht="39.75" customHeight="1">
      <c r="A54" s="39" t="s">
        <v>129</v>
      </c>
      <c r="B54" s="37" t="s">
        <v>151</v>
      </c>
      <c r="C54" s="38">
        <v>7726.4</v>
      </c>
      <c r="D54" s="43">
        <v>8027.1</v>
      </c>
      <c r="E54" s="41">
        <v>8352.2</v>
      </c>
      <c r="F54" s="3"/>
      <c r="G54" s="3"/>
    </row>
    <row r="55" spans="1:7" ht="39" customHeight="1">
      <c r="A55" s="39" t="s">
        <v>130</v>
      </c>
      <c r="B55" s="37" t="s">
        <v>152</v>
      </c>
      <c r="C55" s="38">
        <v>4338.4</v>
      </c>
      <c r="D55" s="43">
        <v>4507.3</v>
      </c>
      <c r="E55" s="41">
        <v>4689.6</v>
      </c>
      <c r="F55" s="3"/>
      <c r="G55" s="3"/>
    </row>
    <row r="56" spans="1:5" ht="27.75" customHeight="1">
      <c r="A56" s="65" t="s">
        <v>132</v>
      </c>
      <c r="B56" s="65"/>
      <c r="C56" s="65"/>
      <c r="D56" s="65"/>
      <c r="E56" s="65"/>
    </row>
    <row r="57" spans="1:5" ht="24">
      <c r="A57" s="48" t="s">
        <v>15</v>
      </c>
      <c r="B57" s="48" t="s">
        <v>0</v>
      </c>
      <c r="C57" s="22" t="s">
        <v>160</v>
      </c>
      <c r="D57" s="22" t="s">
        <v>161</v>
      </c>
      <c r="E57" s="22" t="s">
        <v>159</v>
      </c>
    </row>
    <row r="58" spans="1:5" ht="18" customHeight="1">
      <c r="A58" s="49" t="s">
        <v>134</v>
      </c>
      <c r="B58" s="48" t="s">
        <v>22</v>
      </c>
      <c r="C58" s="50">
        <f>C59+C60+C61+C62+C63+C64</f>
        <v>32434.8</v>
      </c>
      <c r="D58" s="50">
        <f>D59+D60+D61+D62+D63+D64</f>
        <v>31024.7</v>
      </c>
      <c r="E58" s="50">
        <f>E59+E60+E61+E62+E63+E64</f>
        <v>31216.5</v>
      </c>
    </row>
    <row r="59" spans="1:5" ht="24">
      <c r="A59" s="51" t="s">
        <v>48</v>
      </c>
      <c r="B59" s="52" t="s">
        <v>16</v>
      </c>
      <c r="C59" s="53">
        <v>1224.6</v>
      </c>
      <c r="D59" s="53">
        <v>1224.6</v>
      </c>
      <c r="E59" s="53">
        <v>1224.6</v>
      </c>
    </row>
    <row r="60" spans="1:5" ht="24">
      <c r="A60" s="51" t="s">
        <v>49</v>
      </c>
      <c r="B60" s="52" t="s">
        <v>17</v>
      </c>
      <c r="C60" s="53">
        <v>2653.9</v>
      </c>
      <c r="D60" s="53">
        <v>2744.6</v>
      </c>
      <c r="E60" s="53">
        <v>2808.9</v>
      </c>
    </row>
    <row r="61" spans="1:5" ht="36">
      <c r="A61" s="51" t="s">
        <v>50</v>
      </c>
      <c r="B61" s="52" t="s">
        <v>18</v>
      </c>
      <c r="C61" s="53">
        <v>15478.6</v>
      </c>
      <c r="D61" s="53">
        <v>15596.3</v>
      </c>
      <c r="E61" s="53">
        <v>15723.5</v>
      </c>
    </row>
    <row r="62" spans="1:5" ht="12.75">
      <c r="A62" s="51" t="s">
        <v>89</v>
      </c>
      <c r="B62" s="52" t="s">
        <v>90</v>
      </c>
      <c r="C62" s="53">
        <v>2000</v>
      </c>
      <c r="D62" s="53"/>
      <c r="E62" s="53">
        <v>0</v>
      </c>
    </row>
    <row r="63" spans="1:5" ht="12.75">
      <c r="A63" s="51" t="s">
        <v>25</v>
      </c>
      <c r="B63" s="52" t="s">
        <v>51</v>
      </c>
      <c r="C63" s="53">
        <v>100</v>
      </c>
      <c r="D63" s="53">
        <v>100</v>
      </c>
      <c r="E63" s="53">
        <v>100</v>
      </c>
    </row>
    <row r="64" spans="1:5" ht="12.75">
      <c r="A64" s="51" t="s">
        <v>26</v>
      </c>
      <c r="B64" s="52" t="s">
        <v>52</v>
      </c>
      <c r="C64" s="53">
        <v>10977.7</v>
      </c>
      <c r="D64" s="53">
        <v>11359.2</v>
      </c>
      <c r="E64" s="53">
        <v>11359.5</v>
      </c>
    </row>
    <row r="65" spans="1:5" s="4" customFormat="1" ht="12.75">
      <c r="A65" s="49" t="s">
        <v>100</v>
      </c>
      <c r="B65" s="48" t="s">
        <v>101</v>
      </c>
      <c r="C65" s="50">
        <f>C66</f>
        <v>30</v>
      </c>
      <c r="D65" s="50">
        <f>D66</f>
        <v>31</v>
      </c>
      <c r="E65" s="50">
        <f>E66</f>
        <v>32</v>
      </c>
    </row>
    <row r="66" spans="1:5" s="5" customFormat="1" ht="24">
      <c r="A66" s="51" t="s">
        <v>103</v>
      </c>
      <c r="B66" s="52" t="s">
        <v>102</v>
      </c>
      <c r="C66" s="53">
        <v>30</v>
      </c>
      <c r="D66" s="53">
        <v>31</v>
      </c>
      <c r="E66" s="53">
        <v>32</v>
      </c>
    </row>
    <row r="67" spans="1:5" ht="12.75">
      <c r="A67" s="49" t="s">
        <v>83</v>
      </c>
      <c r="B67" s="48" t="s">
        <v>85</v>
      </c>
      <c r="C67" s="54">
        <f>C68+C69</f>
        <v>669.7</v>
      </c>
      <c r="D67" s="54">
        <f>D68+D69</f>
        <v>697</v>
      </c>
      <c r="E67" s="54">
        <f>E68+E69</f>
        <v>725</v>
      </c>
    </row>
    <row r="68" spans="1:5" ht="12.75">
      <c r="A68" s="51" t="s">
        <v>84</v>
      </c>
      <c r="B68" s="52" t="s">
        <v>86</v>
      </c>
      <c r="C68" s="53">
        <v>469.7</v>
      </c>
      <c r="D68" s="53">
        <v>489</v>
      </c>
      <c r="E68" s="53">
        <v>509</v>
      </c>
    </row>
    <row r="69" spans="1:5" ht="12.75">
      <c r="A69" s="51" t="s">
        <v>136</v>
      </c>
      <c r="B69" s="52" t="s">
        <v>135</v>
      </c>
      <c r="C69" s="53">
        <v>200</v>
      </c>
      <c r="D69" s="53">
        <v>208</v>
      </c>
      <c r="E69" s="53">
        <v>216</v>
      </c>
    </row>
    <row r="70" spans="1:5" ht="12.75">
      <c r="A70" s="49" t="s">
        <v>53</v>
      </c>
      <c r="B70" s="48" t="s">
        <v>23</v>
      </c>
      <c r="C70" s="50">
        <f>C71</f>
        <v>48889</v>
      </c>
      <c r="D70" s="50">
        <f>D71</f>
        <v>44851</v>
      </c>
      <c r="E70" s="50">
        <f>E71</f>
        <v>45378.6</v>
      </c>
    </row>
    <row r="71" spans="1:5" ht="12.75">
      <c r="A71" s="51" t="s">
        <v>32</v>
      </c>
      <c r="B71" s="52" t="s">
        <v>31</v>
      </c>
      <c r="C71" s="53">
        <v>48889</v>
      </c>
      <c r="D71" s="53">
        <v>44851</v>
      </c>
      <c r="E71" s="53">
        <v>45378.6</v>
      </c>
    </row>
    <row r="72" spans="1:5" ht="12.75">
      <c r="A72" s="49" t="s">
        <v>28</v>
      </c>
      <c r="B72" s="48" t="s">
        <v>27</v>
      </c>
      <c r="C72" s="50">
        <f>C73</f>
        <v>80</v>
      </c>
      <c r="D72" s="50">
        <f>D73</f>
        <v>83.1</v>
      </c>
      <c r="E72" s="50">
        <f>E73</f>
        <v>86.5</v>
      </c>
    </row>
    <row r="73" spans="1:5" ht="12.75">
      <c r="A73" s="51" t="s">
        <v>91</v>
      </c>
      <c r="B73" s="52" t="s">
        <v>92</v>
      </c>
      <c r="C73" s="53">
        <v>80</v>
      </c>
      <c r="D73" s="53">
        <v>83.1</v>
      </c>
      <c r="E73" s="53">
        <v>86.5</v>
      </c>
    </row>
    <row r="74" spans="1:6" s="7" customFormat="1" ht="12.75">
      <c r="A74" s="49" t="s">
        <v>54</v>
      </c>
      <c r="B74" s="48" t="s">
        <v>21</v>
      </c>
      <c r="C74" s="50">
        <f>C75</f>
        <v>16390</v>
      </c>
      <c r="D74" s="50">
        <f>D75</f>
        <v>16446.2</v>
      </c>
      <c r="E74" s="50">
        <f>E75</f>
        <v>17127.2</v>
      </c>
      <c r="F74" s="6"/>
    </row>
    <row r="75" spans="1:6" s="7" customFormat="1" ht="12.75">
      <c r="A75" s="51" t="s">
        <v>29</v>
      </c>
      <c r="B75" s="52" t="s">
        <v>19</v>
      </c>
      <c r="C75" s="53">
        <v>16390</v>
      </c>
      <c r="D75" s="53">
        <v>16446.2</v>
      </c>
      <c r="E75" s="53">
        <v>17127.2</v>
      </c>
      <c r="F75" s="6"/>
    </row>
    <row r="76" spans="1:6" s="7" customFormat="1" ht="12.75">
      <c r="A76" s="49" t="s">
        <v>30</v>
      </c>
      <c r="B76" s="48" t="s">
        <v>24</v>
      </c>
      <c r="C76" s="50">
        <f>C77+C78</f>
        <v>13056.9</v>
      </c>
      <c r="D76" s="50">
        <f>D77+D78</f>
        <v>14056.9</v>
      </c>
      <c r="E76" s="50">
        <f>E77+E78</f>
        <v>14564.3</v>
      </c>
      <c r="F76" s="6"/>
    </row>
    <row r="77" spans="1:6" s="7" customFormat="1" ht="12.75">
      <c r="A77" s="55" t="s">
        <v>155</v>
      </c>
      <c r="B77" s="52" t="s">
        <v>154</v>
      </c>
      <c r="C77" s="56">
        <v>992.1</v>
      </c>
      <c r="D77" s="56">
        <v>1522.5</v>
      </c>
      <c r="E77" s="56">
        <v>1522.5</v>
      </c>
      <c r="F77" s="6"/>
    </row>
    <row r="78" spans="1:6" s="7" customFormat="1" ht="12.75">
      <c r="A78" s="51" t="s">
        <v>55</v>
      </c>
      <c r="B78" s="52" t="s">
        <v>20</v>
      </c>
      <c r="C78" s="53">
        <v>12064.8</v>
      </c>
      <c r="D78" s="53">
        <v>12534.4</v>
      </c>
      <c r="E78" s="53">
        <v>13041.8</v>
      </c>
      <c r="F78" s="6"/>
    </row>
    <row r="79" spans="1:6" s="7" customFormat="1" ht="12.75">
      <c r="A79" s="49" t="s">
        <v>56</v>
      </c>
      <c r="B79" s="48" t="s">
        <v>57</v>
      </c>
      <c r="C79" s="50">
        <f>C80</f>
        <v>960</v>
      </c>
      <c r="D79" s="50">
        <f>D80</f>
        <v>997.3</v>
      </c>
      <c r="E79" s="50">
        <f>E80</f>
        <v>1037.7</v>
      </c>
      <c r="F79" s="6"/>
    </row>
    <row r="80" spans="1:6" s="7" customFormat="1" ht="12.75">
      <c r="A80" s="51" t="s">
        <v>87</v>
      </c>
      <c r="B80" s="52" t="s">
        <v>88</v>
      </c>
      <c r="C80" s="53">
        <v>960</v>
      </c>
      <c r="D80" s="53">
        <v>997.3</v>
      </c>
      <c r="E80" s="53">
        <v>1037.7</v>
      </c>
      <c r="F80" s="6"/>
    </row>
    <row r="81" spans="1:6" s="7" customFormat="1" ht="12.75">
      <c r="A81" s="49" t="s">
        <v>58</v>
      </c>
      <c r="B81" s="48" t="s">
        <v>59</v>
      </c>
      <c r="C81" s="50">
        <f>C82</f>
        <v>1960</v>
      </c>
      <c r="D81" s="50">
        <f>D82</f>
        <v>2036.2</v>
      </c>
      <c r="E81" s="50">
        <f>E82</f>
        <v>2118.7</v>
      </c>
      <c r="F81" s="6"/>
    </row>
    <row r="82" spans="1:6" s="7" customFormat="1" ht="12.75">
      <c r="A82" s="51" t="s">
        <v>60</v>
      </c>
      <c r="B82" s="52" t="s">
        <v>61</v>
      </c>
      <c r="C82" s="53">
        <v>1960</v>
      </c>
      <c r="D82" s="53">
        <v>2036.2</v>
      </c>
      <c r="E82" s="53">
        <v>2118.7</v>
      </c>
      <c r="F82" s="6"/>
    </row>
    <row r="83" spans="1:6" s="7" customFormat="1" ht="12.75">
      <c r="A83" s="57" t="s">
        <v>133</v>
      </c>
      <c r="B83" s="58"/>
      <c r="C83" s="59">
        <f>C58+C65+C67+C70+C72+C74+C76+C79+C81</f>
        <v>114470.4</v>
      </c>
      <c r="D83" s="59">
        <f>D58+D65+D67+D70+D72+D74+D76+D79+D81</f>
        <v>110223.4</v>
      </c>
      <c r="E83" s="59">
        <f>E58+E65+E67+E70+E72+E74+E76+E79+E81</f>
        <v>112286.5</v>
      </c>
      <c r="F83" s="6"/>
    </row>
    <row r="84" spans="1:6" s="7" customFormat="1" ht="22.5" customHeight="1">
      <c r="A84" s="60" t="s">
        <v>141</v>
      </c>
      <c r="B84" s="61" t="s">
        <v>14</v>
      </c>
      <c r="C84" s="50">
        <f>C6-C83</f>
        <v>-9077</v>
      </c>
      <c r="D84" s="50">
        <f>D6-D83</f>
        <v>-924.8999999999942</v>
      </c>
      <c r="E84" s="50">
        <f>E6-E83</f>
        <v>-474.6999999999971</v>
      </c>
      <c r="F84" s="6"/>
    </row>
    <row r="85" spans="1:6" s="7" customFormat="1" ht="12.75">
      <c r="A85" s="13"/>
      <c r="B85" s="8"/>
      <c r="C85" s="23"/>
      <c r="D85" s="23"/>
      <c r="E85" s="24"/>
      <c r="F85" s="6"/>
    </row>
    <row r="86" spans="1:6" s="7" customFormat="1" ht="12.75">
      <c r="A86" s="13"/>
      <c r="B86" s="8"/>
      <c r="C86" s="23"/>
      <c r="D86" s="23"/>
      <c r="E86" s="25"/>
      <c r="F86" s="6"/>
    </row>
    <row r="87" spans="1:6" s="7" customFormat="1" ht="12.75">
      <c r="A87" s="13"/>
      <c r="B87" s="8"/>
      <c r="C87" s="23"/>
      <c r="D87" s="23"/>
      <c r="E87" s="25"/>
      <c r="F87" s="6"/>
    </row>
    <row r="88" spans="1:6" s="7" customFormat="1" ht="12.75">
      <c r="A88" s="13"/>
      <c r="B88" s="8"/>
      <c r="C88" s="23"/>
      <c r="D88" s="23"/>
      <c r="E88" s="25"/>
      <c r="F88" s="6"/>
    </row>
    <row r="89" spans="1:6" s="7" customFormat="1" ht="12.75">
      <c r="A89" s="14"/>
      <c r="B89" s="6"/>
      <c r="C89" s="25"/>
      <c r="D89" s="25"/>
      <c r="E89" s="25"/>
      <c r="F89" s="6"/>
    </row>
    <row r="90" spans="1:6" s="7" customFormat="1" ht="12.75">
      <c r="A90" s="14"/>
      <c r="B90" s="6"/>
      <c r="C90" s="25"/>
      <c r="D90" s="25"/>
      <c r="E90" s="25"/>
      <c r="F90" s="6"/>
    </row>
    <row r="91" spans="1:6" s="7" customFormat="1" ht="12.75">
      <c r="A91" s="14"/>
      <c r="B91" s="6"/>
      <c r="C91" s="25"/>
      <c r="D91" s="25"/>
      <c r="E91" s="25"/>
      <c r="F91" s="6"/>
    </row>
    <row r="92" spans="1:6" s="7" customFormat="1" ht="14.25">
      <c r="A92" s="15"/>
      <c r="B92" s="9"/>
      <c r="C92" s="26"/>
      <c r="D92" s="26"/>
      <c r="E92" s="26"/>
      <c r="F92" s="10"/>
    </row>
    <row r="93" spans="1:6" s="7" customFormat="1" ht="14.25">
      <c r="A93" s="15"/>
      <c r="B93" s="9"/>
      <c r="C93" s="26"/>
      <c r="D93" s="26"/>
      <c r="E93" s="26"/>
      <c r="F93" s="10"/>
    </row>
    <row r="94" spans="1:6" s="7" customFormat="1" ht="12.75">
      <c r="A94" s="16"/>
      <c r="B94" s="10"/>
      <c r="C94" s="26"/>
      <c r="D94" s="26"/>
      <c r="E94" s="26"/>
      <c r="F94" s="10"/>
    </row>
    <row r="95" spans="1:6" s="7" customFormat="1" ht="12.75">
      <c r="A95" s="16"/>
      <c r="B95" s="10"/>
      <c r="C95" s="26"/>
      <c r="D95" s="26"/>
      <c r="E95" s="26"/>
      <c r="F95" s="10"/>
    </row>
    <row r="96" spans="1:6" s="7" customFormat="1" ht="12.75">
      <c r="A96" s="16"/>
      <c r="B96" s="10"/>
      <c r="C96" s="26"/>
      <c r="D96" s="26"/>
      <c r="E96" s="26"/>
      <c r="F96" s="10"/>
    </row>
    <row r="97" spans="1:6" s="7" customFormat="1" ht="12.75">
      <c r="A97" s="16"/>
      <c r="B97" s="10"/>
      <c r="C97" s="26"/>
      <c r="D97" s="26"/>
      <c r="E97" s="26"/>
      <c r="F97" s="10"/>
    </row>
    <row r="98" spans="1:6" s="7" customFormat="1" ht="12.75">
      <c r="A98" s="16"/>
      <c r="B98" s="10"/>
      <c r="C98" s="26"/>
      <c r="D98" s="26"/>
      <c r="E98" s="26"/>
      <c r="F98" s="10"/>
    </row>
    <row r="99" spans="1:6" s="7" customFormat="1" ht="12.75">
      <c r="A99" s="16"/>
      <c r="B99" s="10"/>
      <c r="C99" s="26"/>
      <c r="D99" s="26"/>
      <c r="E99" s="26"/>
      <c r="F99" s="10"/>
    </row>
    <row r="100" spans="1:6" s="7" customFormat="1" ht="12.75">
      <c r="A100" s="16"/>
      <c r="B100" s="10"/>
      <c r="C100" s="26"/>
      <c r="D100" s="26"/>
      <c r="E100" s="26"/>
      <c r="F100" s="10"/>
    </row>
    <row r="101" spans="1:6" s="7" customFormat="1" ht="12.75">
      <c r="A101" s="16"/>
      <c r="B101" s="10"/>
      <c r="C101" s="26"/>
      <c r="D101" s="26"/>
      <c r="E101" s="26"/>
      <c r="F101" s="10"/>
    </row>
    <row r="102" spans="1:6" s="7" customFormat="1" ht="12.75">
      <c r="A102" s="16"/>
      <c r="B102" s="10"/>
      <c r="C102" s="26"/>
      <c r="D102" s="26"/>
      <c r="E102" s="26"/>
      <c r="F102" s="10"/>
    </row>
    <row r="103" spans="1:6" s="7" customFormat="1" ht="12.75">
      <c r="A103" s="16"/>
      <c r="B103" s="10"/>
      <c r="C103" s="26"/>
      <c r="D103" s="26"/>
      <c r="E103" s="26"/>
      <c r="F103" s="10"/>
    </row>
    <row r="104" spans="1:6" s="7" customFormat="1" ht="12.75">
      <c r="A104" s="16"/>
      <c r="B104" s="10"/>
      <c r="C104" s="26"/>
      <c r="D104" s="26"/>
      <c r="E104" s="26"/>
      <c r="F104" s="10"/>
    </row>
    <row r="105" spans="1:6" s="7" customFormat="1" ht="12.75">
      <c r="A105" s="16"/>
      <c r="B105" s="10"/>
      <c r="C105" s="26"/>
      <c r="D105" s="26"/>
      <c r="E105" s="26"/>
      <c r="F105" s="10"/>
    </row>
    <row r="106" spans="1:6" s="7" customFormat="1" ht="12.75">
      <c r="A106" s="16"/>
      <c r="B106" s="10"/>
      <c r="C106" s="26"/>
      <c r="D106" s="26"/>
      <c r="E106" s="26"/>
      <c r="F106" s="10"/>
    </row>
    <row r="107" spans="1:6" s="7" customFormat="1" ht="12.75">
      <c r="A107" s="16"/>
      <c r="B107" s="10"/>
      <c r="C107" s="26"/>
      <c r="D107" s="26"/>
      <c r="E107" s="26"/>
      <c r="F107" s="10"/>
    </row>
    <row r="108" spans="1:6" s="7" customFormat="1" ht="12.75">
      <c r="A108" s="16"/>
      <c r="B108" s="10"/>
      <c r="C108" s="26"/>
      <c r="D108" s="26"/>
      <c r="E108" s="26"/>
      <c r="F108" s="10"/>
    </row>
    <row r="109" spans="1:6" s="7" customFormat="1" ht="12.75">
      <c r="A109" s="16"/>
      <c r="B109" s="10"/>
      <c r="C109" s="26"/>
      <c r="D109" s="26"/>
      <c r="E109" s="26"/>
      <c r="F109" s="10"/>
    </row>
    <row r="110" spans="1:6" s="7" customFormat="1" ht="12.75">
      <c r="A110" s="16"/>
      <c r="B110" s="10"/>
      <c r="C110" s="26"/>
      <c r="D110" s="26"/>
      <c r="E110" s="26"/>
      <c r="F110" s="10"/>
    </row>
    <row r="111" spans="1:6" s="7" customFormat="1" ht="12.75">
      <c r="A111" s="16"/>
      <c r="B111" s="10"/>
      <c r="C111" s="26"/>
      <c r="D111" s="26"/>
      <c r="E111" s="26"/>
      <c r="F111" s="10"/>
    </row>
    <row r="112" spans="1:6" s="7" customFormat="1" ht="12.75">
      <c r="A112" s="16"/>
      <c r="B112" s="10"/>
      <c r="C112" s="26"/>
      <c r="D112" s="26"/>
      <c r="E112" s="26"/>
      <c r="F112" s="10"/>
    </row>
    <row r="113" spans="1:6" ht="12.75">
      <c r="A113" s="17"/>
      <c r="B113" s="11"/>
      <c r="C113" s="27"/>
      <c r="D113" s="27"/>
      <c r="E113" s="27"/>
      <c r="F113" s="11"/>
    </row>
    <row r="114" spans="1:6" ht="12.75">
      <c r="A114" s="17"/>
      <c r="B114" s="11"/>
      <c r="C114" s="27"/>
      <c r="D114" s="27"/>
      <c r="E114" s="27"/>
      <c r="F114" s="11"/>
    </row>
    <row r="115" spans="1:6" ht="12.75">
      <c r="A115" s="17"/>
      <c r="B115" s="11"/>
      <c r="C115" s="27"/>
      <c r="D115" s="27"/>
      <c r="E115" s="27"/>
      <c r="F115" s="11"/>
    </row>
    <row r="116" spans="1:6" ht="12.75">
      <c r="A116" s="17"/>
      <c r="B116" s="11"/>
      <c r="C116" s="27"/>
      <c r="D116" s="27"/>
      <c r="E116" s="27"/>
      <c r="F116" s="11"/>
    </row>
    <row r="117" spans="1:6" ht="12.75">
      <c r="A117" s="17"/>
      <c r="B117" s="11"/>
      <c r="C117" s="27"/>
      <c r="D117" s="27"/>
      <c r="E117" s="27"/>
      <c r="F117" s="11"/>
    </row>
    <row r="118" spans="1:6" ht="12.75">
      <c r="A118" s="17"/>
      <c r="B118" s="11"/>
      <c r="C118" s="27"/>
      <c r="D118" s="27"/>
      <c r="E118" s="27"/>
      <c r="F118" s="11"/>
    </row>
    <row r="119" spans="1:6" ht="12.75">
      <c r="A119" s="17"/>
      <c r="B119" s="11"/>
      <c r="C119" s="27"/>
      <c r="D119" s="27"/>
      <c r="E119" s="27"/>
      <c r="F119" s="11"/>
    </row>
    <row r="120" spans="1:6" ht="12.75">
      <c r="A120" s="17"/>
      <c r="B120" s="11"/>
      <c r="C120" s="27"/>
      <c r="D120" s="27"/>
      <c r="E120" s="27"/>
      <c r="F120" s="11"/>
    </row>
    <row r="121" spans="1:6" ht="12.75">
      <c r="A121" s="17"/>
      <c r="B121" s="11"/>
      <c r="C121" s="27"/>
      <c r="D121" s="27"/>
      <c r="E121" s="27"/>
      <c r="F121" s="11"/>
    </row>
    <row r="122" spans="1:6" ht="12.75">
      <c r="A122" s="17"/>
      <c r="B122" s="11"/>
      <c r="C122" s="27"/>
      <c r="D122" s="27"/>
      <c r="E122" s="27"/>
      <c r="F122" s="11"/>
    </row>
    <row r="123" spans="1:6" ht="12.75">
      <c r="A123" s="17"/>
      <c r="B123" s="11"/>
      <c r="C123" s="27"/>
      <c r="D123" s="27"/>
      <c r="E123" s="27"/>
      <c r="F123" s="11"/>
    </row>
    <row r="124" spans="1:6" ht="12.75">
      <c r="A124" s="17"/>
      <c r="B124" s="11"/>
      <c r="C124" s="27"/>
      <c r="D124" s="27"/>
      <c r="E124" s="27"/>
      <c r="F124" s="11"/>
    </row>
  </sheetData>
  <sheetProtection/>
  <mergeCells count="4">
    <mergeCell ref="A3:E3"/>
    <mergeCell ref="A4:E4"/>
    <mergeCell ref="A56:E56"/>
    <mergeCell ref="C2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User</cp:lastModifiedBy>
  <cp:lastPrinted>2016-10-24T13:35:16Z</cp:lastPrinted>
  <dcterms:created xsi:type="dcterms:W3CDTF">2005-12-03T09:30:28Z</dcterms:created>
  <dcterms:modified xsi:type="dcterms:W3CDTF">2018-10-22T11:58:36Z</dcterms:modified>
  <cp:category/>
  <cp:version/>
  <cp:contentType/>
  <cp:contentStatus/>
</cp:coreProperties>
</file>