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ОКУМЕНТЫ\РЕШЕНИЯ МС\РЕШЕНИЯ МС 2022\18-Р от 24.11.2022 об утверждении бюджета МО МО №7 на 2023 год в 2, 3 чтении НПА\"/>
    </mc:Choice>
  </mc:AlternateContent>
  <bookViews>
    <workbookView xWindow="0" yWindow="0" windowWidth="2370" windowHeight="0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Hlk85203168" localSheetId="0">'Приложение 1'!$A$6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6" i="4" l="1"/>
  <c r="F124" i="4"/>
  <c r="F121" i="4"/>
  <c r="F119" i="4"/>
  <c r="F116" i="4"/>
  <c r="F115" i="4" s="1"/>
  <c r="F111" i="4"/>
  <c r="F110" i="4"/>
  <c r="F109" i="4" s="1"/>
  <c r="F107" i="4"/>
  <c r="F106" i="4" s="1"/>
  <c r="F105" i="4" s="1"/>
  <c r="F103" i="4"/>
  <c r="F101" i="4"/>
  <c r="F100" i="4" s="1"/>
  <c r="F98" i="4"/>
  <c r="F97" i="4" s="1"/>
  <c r="F95" i="4"/>
  <c r="F94" i="4" s="1"/>
  <c r="F82" i="4"/>
  <c r="F81" i="4" s="1"/>
  <c r="F84" i="4"/>
  <c r="F86" i="4"/>
  <c r="F89" i="4"/>
  <c r="F88" i="4" s="1"/>
  <c r="F66" i="4"/>
  <c r="F68" i="4"/>
  <c r="F70" i="4"/>
  <c r="F72" i="4"/>
  <c r="F74" i="4"/>
  <c r="F76" i="4"/>
  <c r="F78" i="4"/>
  <c r="F63" i="4"/>
  <c r="F62" i="4" s="1"/>
  <c r="F59" i="4"/>
  <c r="F57" i="4"/>
  <c r="F55" i="4"/>
  <c r="F53" i="4"/>
  <c r="F51" i="4"/>
  <c r="F49" i="4"/>
  <c r="F47" i="4"/>
  <c r="F45" i="4"/>
  <c r="F41" i="4"/>
  <c r="F40" i="4" s="1"/>
  <c r="F37" i="4"/>
  <c r="F36" i="4" s="1"/>
  <c r="F33" i="4"/>
  <c r="F32" i="4" s="1"/>
  <c r="F31" i="4" s="1"/>
  <c r="F29" i="4"/>
  <c r="F28" i="4" s="1"/>
  <c r="F26" i="4"/>
  <c r="F25" i="4"/>
  <c r="F22" i="4"/>
  <c r="F18" i="4"/>
  <c r="G17" i="3"/>
  <c r="G16" i="3" s="1"/>
  <c r="G20" i="3"/>
  <c r="G22" i="3"/>
  <c r="G25" i="3"/>
  <c r="G27" i="3"/>
  <c r="G30" i="3"/>
  <c r="G34" i="3"/>
  <c r="G38" i="3"/>
  <c r="G37" i="3" s="1"/>
  <c r="G41" i="3"/>
  <c r="G40" i="3" s="1"/>
  <c r="G44" i="3"/>
  <c r="G43" i="3" s="1"/>
  <c r="G45" i="3"/>
  <c r="G49" i="3"/>
  <c r="G48" i="3" s="1"/>
  <c r="G52" i="3"/>
  <c r="G51" i="3" s="1"/>
  <c r="G56" i="3"/>
  <c r="G58" i="3"/>
  <c r="G60" i="3"/>
  <c r="G62" i="3"/>
  <c r="G64" i="3"/>
  <c r="G66" i="3"/>
  <c r="G68" i="3"/>
  <c r="G70" i="3"/>
  <c r="G74" i="3"/>
  <c r="G73" i="3" s="1"/>
  <c r="G77" i="3"/>
  <c r="G79" i="3"/>
  <c r="G81" i="3"/>
  <c r="G83" i="3"/>
  <c r="G85" i="3"/>
  <c r="G87" i="3"/>
  <c r="G89" i="3"/>
  <c r="G93" i="3"/>
  <c r="G92" i="3" s="1"/>
  <c r="G95" i="3"/>
  <c r="G97" i="3"/>
  <c r="G100" i="3"/>
  <c r="G99" i="3" s="1"/>
  <c r="G105" i="3"/>
  <c r="G106" i="3"/>
  <c r="G109" i="3"/>
  <c r="G108" i="3" s="1"/>
  <c r="G112" i="3"/>
  <c r="G114" i="3"/>
  <c r="G118" i="3"/>
  <c r="G117" i="3" s="1"/>
  <c r="G116" i="3" s="1"/>
  <c r="G122" i="3"/>
  <c r="G121" i="3" s="1"/>
  <c r="G120" i="3" s="1"/>
  <c r="D15" i="2"/>
  <c r="D14" i="2" s="1"/>
  <c r="D13" i="2" s="1"/>
  <c r="D19" i="2"/>
  <c r="D18" i="2" s="1"/>
  <c r="D17" i="2" s="1"/>
  <c r="D16" i="1"/>
  <c r="D20" i="1"/>
  <c r="D19" i="1" s="1"/>
  <c r="D18" i="1" s="1"/>
  <c r="D21" i="1"/>
  <c r="D25" i="1"/>
  <c r="D27" i="1"/>
  <c r="D31" i="1"/>
  <c r="D30" i="1" s="1"/>
  <c r="D29" i="1" s="1"/>
  <c r="D34" i="1"/>
  <c r="D33" i="1" s="1"/>
  <c r="D39" i="1"/>
  <c r="D38" i="1" s="1"/>
  <c r="D43" i="1"/>
  <c r="D42" i="1" s="1"/>
  <c r="D46" i="1"/>
  <c r="D47" i="1"/>
  <c r="G72" i="3" l="1"/>
  <c r="D24" i="1"/>
  <c r="D23" i="1" s="1"/>
  <c r="G76" i="3"/>
  <c r="D41" i="1"/>
  <c r="G111" i="3"/>
  <c r="G104" i="3" s="1"/>
  <c r="F17" i="4"/>
  <c r="F44" i="4"/>
  <c r="F43" i="4" s="1"/>
  <c r="G55" i="3"/>
  <c r="G54" i="3" s="1"/>
  <c r="G29" i="3"/>
  <c r="F16" i="4"/>
  <c r="G19" i="3"/>
  <c r="D12" i="2"/>
  <c r="D21" i="2" s="1"/>
  <c r="D37" i="1"/>
  <c r="D36" i="1" s="1"/>
  <c r="G47" i="3"/>
  <c r="D15" i="1"/>
  <c r="G91" i="3"/>
  <c r="F93" i="4"/>
  <c r="F118" i="4"/>
  <c r="F114" i="4"/>
  <c r="F113" i="4" s="1"/>
  <c r="F80" i="4"/>
  <c r="F65" i="4"/>
  <c r="F61" i="4" s="1"/>
  <c r="F35" i="4"/>
  <c r="G15" i="3" l="1"/>
  <c r="F15" i="4"/>
  <c r="F128" i="4"/>
  <c r="D14" i="1"/>
  <c r="G124" i="3"/>
</calcChain>
</file>

<file path=xl/sharedStrings.xml><?xml version="1.0" encoding="utf-8"?>
<sst xmlns="http://schemas.openxmlformats.org/spreadsheetml/2006/main" count="801" uniqueCount="354">
  <si>
    <t>Приложение № 1</t>
  </si>
  <si>
    <t>УТВЕРЖДАЮ</t>
  </si>
  <si>
    <t>Глава муниципального образования муниципальный округ №7</t>
  </si>
  <si>
    <t>_________________ М.В. Евдокимов</t>
  </si>
  <si>
    <t>Доходы бюджета муниципального образования муниципальный округ №7 на 2023 год</t>
  </si>
  <si>
    <t>№ п/п</t>
  </si>
  <si>
    <t>Источники доходов</t>
  </si>
  <si>
    <t>Код бюджетной классификации</t>
  </si>
  <si>
    <t>Сумма</t>
  </si>
  <si>
    <t>(тыс. руб.)</t>
  </si>
  <si>
    <t>ДОХОДЫ</t>
  </si>
  <si>
    <t>1.</t>
  </si>
  <si>
    <t>НАЛОГОВЫЕ И НЕНАЛОГОВЫЕ ДОХОДЫ</t>
  </si>
  <si>
    <t>000 1 00 00000 00 0000 000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</si>
  <si>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</si>
  <si>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</si>
  <si>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</si>
  <si>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182 1 01 02000 01 0000 110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</si>
  <si>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</si>
  <si>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</si>
  <si>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</si>
  <si>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</si>
  <si>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1.2.1.1</t>
  </si>
  <si>
    <t>Прочие доходы от компенсации затрат государства</t>
  </si>
  <si>
    <t>000 1 13 02990 00 0000 130</t>
  </si>
  <si>
    <t>1.2.1.1.1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</si>
  <si>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</si>
  <si>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000 1 13 02993 03 0000 130</t>
  </si>
  <si>
    <t>1.2.1.1.1.1</t>
  </si>
  <si>
    <t>Другие виды прочих доходов от компенсации затрат бюджетов внутригородских муниципальных образований Санкт-Петербурга</t>
  </si>
  <si>
    <t>907 1 13 02993 03 0200 130</t>
  </si>
  <si>
    <t>ШТРАФЫ, САНКЦИИ, ВОЗМЕЩЕНИЕ УЩЕРБА</t>
  </si>
  <si>
    <t>000 1 16 00000 00 0000 000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</si>
  <si>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</si>
  <si>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</si>
  <si>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1.3.1.1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</si>
  <si>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</si>
  <si>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</si>
  <si>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1.3.1.1.1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</si>
  <si>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</si>
  <si>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907 1 16 07010 03 0000 140</t>
  </si>
  <si>
    <t>1.3.1.2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</si>
  <si>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</si>
  <si>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</si>
  <si>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1.3.1.2.1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</si>
  <si>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</si>
  <si>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 xml:space="preserve"> 907 1 16 07090 03 0000 140</t>
  </si>
  <si>
    <t>1.3.2.</t>
  </si>
  <si>
    <t>Платежи в целях возмещения причиненного ущерба (убытков)</t>
  </si>
  <si>
    <t>000 1 16 10000 00 0000 140</t>
  </si>
  <si>
    <t>1.3.2.1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</si>
  <si>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</si>
  <si>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000 1 16 10120 01 0000 140</t>
  </si>
  <si>
    <t>1.3.2.1.1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</si>
  <si>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</si>
  <si>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</si>
  <si>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1.3.2.1.1.1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</si>
  <si>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</si>
  <si>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847 1 16 10123 01 0031 140</t>
  </si>
  <si>
    <t>ПРОЧИЕ НЕНАЛОГОВЫЕ ДОХОДЫ</t>
  </si>
  <si>
    <t>000 1 1700000 00 0000 000</t>
  </si>
  <si>
    <t>Прочие неналоговые доходы</t>
  </si>
  <si>
    <t>000 1 17 05000 00 0000 180</t>
  </si>
  <si>
    <t>1.4.1.1</t>
  </si>
  <si>
    <t>Прочие неналоговые доходы бюджетов внутригородских муниципальных образований городов федерального значения</t>
  </si>
  <si>
    <t>907 1 17 05030 03 0000 180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</si>
  <si>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</si>
  <si>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</si>
  <si>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</si>
  <si>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</si>
  <si>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</si>
  <si>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000 2 02 10000 00 0000 000</t>
  </si>
  <si>
    <t>2.1.1.1</t>
  </si>
  <si>
    <t>Дотации на выравнивание бюджетной обеспеченности</t>
  </si>
  <si>
    <t>000 2 02 15001 00 0000 000</t>
  </si>
  <si>
    <t>2.1.1.1.1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</si>
  <si>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</si>
  <si>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907 2 02 15001 03 0000 000</t>
  </si>
  <si>
    <t>Субвенции бюджетам бюджетной системы Российской Федерации</t>
  </si>
  <si>
    <t>000 2 02 30000 00 0000 150</t>
  </si>
  <si>
    <t>2.1.2.1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</si>
  <si>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</si>
  <si>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</si>
  <si>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2.1.2.1.1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</si>
  <si>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</si>
  <si>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907 2 02 30024 03 0000 150</t>
  </si>
  <si>
    <t>2.1.2.1.1.1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</si>
  <si>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</si>
  <si>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907 2 02 30024 03 0100 150</t>
  </si>
  <si>
    <t>2.1.2.1.1.2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</si>
  <si>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</si>
  <si>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907 2 02 30024 03 0200 150</t>
  </si>
  <si>
    <t>2.1.2.2</t>
  </si>
  <si>
    <t>000 2 02 30027 00 0000 150</t>
  </si>
  <si>
    <t>2.1.2.2.1</t>
  </si>
  <si>
    <t xml:space="preserve">907 2 02 30027 03 0000 150 </t>
  </si>
  <si>
    <t>2.1.2.2.1.1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</si>
  <si>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</si>
  <si>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907 2 02 30027 03 0100 150 </t>
  </si>
  <si>
    <t>2.1.2.2.1.2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</si>
  <si>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</si>
  <si>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 xml:space="preserve"> 907 2 02 30027 03 0200 150 </t>
  </si>
  <si>
    <t>1.1</t>
  </si>
  <si>
    <t>1.1.1</t>
  </si>
  <si>
    <t>1.2</t>
  </si>
  <si>
    <t>1.2.1</t>
  </si>
  <si>
    <t>1.3</t>
  </si>
  <si>
    <t>1.3.1</t>
  </si>
  <si>
    <t>1.4</t>
  </si>
  <si>
    <t>1.4.1</t>
  </si>
  <si>
    <t>2.1</t>
  </si>
  <si>
    <t>2.1.1</t>
  </si>
  <si>
    <t>2.1.2</t>
  </si>
  <si>
    <t>Источники финансирования дефицита бюджета муниципального образования муниципальный округ №7 на 2023 год</t>
  </si>
  <si>
    <t>ГРБС</t>
  </si>
  <si>
    <t>Код источника</t>
  </si>
  <si>
    <t>Наименование</t>
  </si>
  <si>
    <t xml:space="preserve">Сумма, </t>
  </si>
  <si>
    <t xml:space="preserve">тыс. руб. 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</si>
  <si>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</si>
  <si>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</si>
  <si>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</si>
  <si>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</si>
  <si>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</si>
  <si>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</si>
  <si>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</si>
  <si>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</si>
  <si>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</si>
  <si>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</si>
  <si>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</si>
  <si>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</si>
  <si>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</si>
  <si>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</si>
  <si>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</si>
  <si>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</si>
  <si>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</si>
  <si>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</si>
  <si>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ВСЕГО ИСТОЧНИКОВ ФИНАНСИРОВАНИЯ ДЕФИЦИТА БЮДЖЕТА</t>
  </si>
  <si>
    <t>000</t>
  </si>
  <si>
    <t>907</t>
  </si>
  <si>
    <t>Приложение № 2</t>
  </si>
  <si>
    <t>Наименование статей</t>
  </si>
  <si>
    <t>Код раздела, подраздела</t>
  </si>
  <si>
    <t>Код целевой статьи</t>
  </si>
  <si>
    <t xml:space="preserve">Код вида расходов </t>
  </si>
  <si>
    <t xml:space="preserve">Сумма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</si>
  <si>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</si>
  <si>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</si>
  <si>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содержание главы муниципального образования</t>
  </si>
  <si>
    <t>1.1.1.1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</si>
  <si>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</si>
  <si>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</si>
  <si>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выплату депутату, члену выборного органа местного самоуправления, выборному должностному лицу местного самоуправления, осуществляющему свои полномочия на непостоянной основе, денежной компенсации, в связи с осуществлением им своего мандата</t>
  </si>
  <si>
    <t>Расходы на обеспечение деятельности аппарата представительного органа муниципального образования</t>
  </si>
  <si>
    <t>1.2.2.1</t>
  </si>
  <si>
    <t>Закупка товаров, работ и услуг для обеспечения государственных (муниципальных) нужд</t>
  </si>
  <si>
    <t>1.2.2.2</t>
  </si>
  <si>
    <t>Иные бюджетные ассигнования</t>
  </si>
  <si>
    <t>Расходы на содержание заместителя главы муниципального образования</t>
  </si>
  <si>
    <t>1.2.3.1</t>
  </si>
  <si>
    <t>Расходы, связанные с уплатой членских взносов на осуществление деятельности Совета муниципальных образований Санкт-Петербурга и содержание его органов</t>
  </si>
  <si>
    <t>1.2.4.1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</si>
  <si>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</si>
  <si>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и обеспечение деятельности местной администрации муниципального образования</t>
  </si>
  <si>
    <t>1.3.1.3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</si>
  <si>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</si>
  <si>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</si>
  <si>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1.3.2.2</t>
  </si>
  <si>
    <t>Резервные фонды</t>
  </si>
  <si>
    <t>Расходы, связанные с реализацией мероприятий по формированию резервного фонда местной администрации муниципального образования</t>
  </si>
  <si>
    <t>Другие общегосударственные вопросы</t>
  </si>
  <si>
    <r>
      <t xml:space="preserve">Расходы на исполнение государственного полномочия по составлению протоколов об административных правонарушениях </t>
    </r>
    <r>
      <rPr>
        <sz val="10"/>
        <color theme="1"/>
        <rFont val="Times New Roman"/>
        <family val="1"/>
        <charset val="204"/>
      </rPr>
      <t>за счет субвенций из бюджета Санкт-Петербурга</t>
    </r>
  </si>
  <si>
    <t>09200G0100</t>
  </si>
  <si>
    <t>1.5.1.1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</si>
  <si>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</si>
  <si>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</si>
  <si>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Расходы, связанные с реализацией мероприятий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</si>
  <si>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НАЦИОНАЛЬНАЯ ЭКОНОМИКА</t>
  </si>
  <si>
    <t>Общеэкономические вопросы</t>
  </si>
  <si>
    <t>Расходы, связанные с организацией и финансированием мероприятий по временному трудоустройству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впервые, в порядке, установленном Правительством Санкт-Петербурга</t>
  </si>
  <si>
    <t>3.1.1.1</t>
  </si>
  <si>
    <t>Расходы, связанные с реализацией мероприятий по содействию развитию малого бизнеса на территории муниципального образования</t>
  </si>
  <si>
    <t>3.2.1.1</t>
  </si>
  <si>
    <t>ЖИЛИЩНО-КОММУНАЛЬНОЕ ХОЗЯЙСТВО</t>
  </si>
  <si>
    <t>Благоустройство</t>
  </si>
  <si>
    <t>Расходы, связанные с обеспечением проектирования благоустройства при размещении элементов благоустройства</t>
  </si>
  <si>
    <t>4.1.1.1</t>
  </si>
  <si>
    <t>4.1.2.1</t>
  </si>
  <si>
    <t>Расходы, связанные с размещением, содержанием спортивных, детских площадок, включая ремонт расположенных на них элементов благоустройства, на внутриквартальных территориях</t>
  </si>
  <si>
    <t>4.1.3.1</t>
  </si>
  <si>
    <t>Расходы, связанные с размещением, содержанием,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размещением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</si>
  <si>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4.1.4.1</t>
  </si>
  <si>
    <t>Расходы, связанные с временным размещением, содержанием,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</si>
  <si>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4.1.5.1</t>
  </si>
  <si>
    <t>Расходы, связанные с осуществлением работ в сфере озеленения на территории муниципального образования</t>
  </si>
  <si>
    <t>4.1.6.1</t>
  </si>
  <si>
    <t>Расходы, связанные с содержанием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 памятников культурного наследия</t>
  </si>
  <si>
    <t>4.1.7.1</t>
  </si>
  <si>
    <t>Расходы, связанные с размещением, содержанием,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стендов; размещением планировочного устройства, за исключением велосипедных дорожек, размещением покрытий, предназначенных для кратковременного и длительного хранения индивидуального автотранспорта, на территориях памятников культурного наследия</t>
  </si>
  <si>
    <t>4.1.8.1</t>
  </si>
  <si>
    <t>ОБРАЗОВАНИЕ</t>
  </si>
  <si>
    <t>Профессиональная подготовка, переподготовка и повышение квалификации</t>
  </si>
  <si>
    <t>Расходы, связанные реализацией мероприятий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</si>
  <si>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5.1.1.1</t>
  </si>
  <si>
    <t>Другие вопросы в области образования</t>
  </si>
  <si>
    <t>Расходы, связанные с осуществлением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</si>
  <si>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>5.2.1.1</t>
  </si>
  <si>
    <t>Расходы, связанные с участием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</si>
  <si>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5.2.2.1</t>
  </si>
  <si>
    <t>Расходы, связанные с участием в профилактике терроризма и экстремизма, а также в минимизации и(или)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</si>
  <si>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5.2.3.1</t>
  </si>
  <si>
    <t>Расходы, связанные с участием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</si>
  <si>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5.2.4.1</t>
  </si>
  <si>
    <t>Расходы, связанные с участием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</si>
  <si>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5.2.5.1</t>
  </si>
  <si>
    <t>Расходы, связанные с участием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</si>
  <si>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5.2.6.1</t>
  </si>
  <si>
    <t>Расходы, связанные с участием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</si>
  <si>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5.2.7.1</t>
  </si>
  <si>
    <t>КУЛЬТУРА, КИНЕМАТОГРАФИЯ</t>
  </si>
  <si>
    <t>Культура</t>
  </si>
  <si>
    <t>Расходы, связанные с реализацией мероприятий по организации и проведению досуговых мероприятий для жителей муниципального образования</t>
  </si>
  <si>
    <t>6.1.1.1</t>
  </si>
  <si>
    <t>Расходы, связанные с реализацией мероприятий по организации и проведению местных и участию в организации и проведении городских праздничных и иных зрелищных мероприятий</t>
  </si>
  <si>
    <t>6.1.2.1</t>
  </si>
  <si>
    <t>Расходы, связанные с реализацией мероприятий по организации и проведению мероприятий по сохранению и развитию местных традиций и обрядов</t>
  </si>
  <si>
    <t>6.1.3.1</t>
  </si>
  <si>
    <t>Другие вопросы в области культуры, кинематографии</t>
  </si>
  <si>
    <t>Расходы на содержание и обеспечение деятельности муниципального казенного учреждения</t>
  </si>
  <si>
    <t>6.2.1.1</t>
  </si>
  <si>
    <t>6.2.1.2</t>
  </si>
  <si>
    <t>6.2.1.3</t>
  </si>
  <si>
    <t>СОЦИАЛЬНАЯ ПОЛИТИКА</t>
  </si>
  <si>
    <t xml:space="preserve">Пенсионное обеспечение </t>
  </si>
  <si>
    <t>Расходы, связанные с реализацией мероприятий по назначению, выплате, перерасчету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</si>
  <si>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7.1.1.1</t>
  </si>
  <si>
    <t>Социальное обеспечение и иные выплаты населению</t>
  </si>
  <si>
    <t>Социальное обеспечение населения</t>
  </si>
  <si>
    <t xml:space="preserve">Расходы, связанные с реализацией мероприятий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</t>
  </si>
  <si>
    <t>7.2.1.1</t>
  </si>
  <si>
    <t>Охрана семьи и детства</t>
  </si>
  <si>
    <r>
      <t xml:space="preserve">Расходы на исполнение государственного полномочия по выплате денежных средств на содержание ребенка в семье опекуна и приемной семье </t>
    </r>
    <r>
      <rPr>
        <sz val="10"/>
        <color theme="1"/>
        <rFont val="Times New Roman"/>
        <family val="1"/>
        <charset val="204"/>
      </rPr>
      <t>за счет субвенций из бюджета Санкт-Петербурга</t>
    </r>
  </si>
  <si>
    <t>51100G0860</t>
  </si>
  <si>
    <t>7.3.1.1</t>
  </si>
  <si>
    <r>
      <t xml:space="preserve">Расходы на исполнение государственного полномочия по выплате денежных средств на вознаграждение приемным родителям </t>
    </r>
    <r>
      <rPr>
        <sz val="10"/>
        <color theme="1"/>
        <rFont val="Times New Roman"/>
        <family val="1"/>
        <charset val="204"/>
      </rPr>
      <t>за счет субвенций из бюджета Санкт-Петербурга</t>
    </r>
  </si>
  <si>
    <t>51100G0870</t>
  </si>
  <si>
    <t>7.3.2.1</t>
  </si>
  <si>
    <t>ФИЗИЧЕСКАЯ КУЛЬТУРА И СПОРТ</t>
  </si>
  <si>
    <t>Массовый спорт</t>
  </si>
  <si>
    <t>Расходы, связанные с реализацией мероприятий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</si>
  <si>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8.1.1.1</t>
  </si>
  <si>
    <t>СРЕДСТВА МАССОВОЙ ИНФОРМАЦИИ</t>
  </si>
  <si>
    <t>Периодическая печать и издательства</t>
  </si>
  <si>
    <t>Расходы, связанные с реализацией мероприятий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</si>
  <si>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9.1.1.1</t>
  </si>
  <si>
    <t>Итого расходы</t>
  </si>
  <si>
    <t>Распределение бюджетных ассигнований бюджета муниципального образования муниципальный округ №7 по разделам, подразделам, целевым статьям и группам видов расходов классификации расходов бюджета муниципального образования муниципальный округ №7 на 2023 год</t>
  </si>
  <si>
    <t>Приложение № 3</t>
  </si>
  <si>
    <t>1.2.2</t>
  </si>
  <si>
    <t>1.2.3</t>
  </si>
  <si>
    <t>1.2.4</t>
  </si>
  <si>
    <t>1.3.2</t>
  </si>
  <si>
    <t>1.5</t>
  </si>
  <si>
    <t>1.5.1</t>
  </si>
  <si>
    <t>3.1</t>
  </si>
  <si>
    <t>3.1.1</t>
  </si>
  <si>
    <t>3.2</t>
  </si>
  <si>
    <t>3.2.1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</si>
  <si>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</si>
  <si>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</si>
  <si>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</si>
  <si>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</si>
  <si>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</si>
  <si>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</si>
  <si>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</si>
  <si>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</si>
  <si>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</si>
  <si>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5.1</t>
  </si>
  <si>
    <t>5.1.1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</si>
  <si>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</si>
  <si>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</si>
  <si>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</si>
  <si>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</si>
  <si>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</si>
  <si>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</si>
  <si>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</si>
  <si>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</si>
  <si>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6.1</t>
  </si>
  <si>
    <t>6.1.1</t>
  </si>
  <si>
    <t>6.1.2</t>
  </si>
  <si>
    <t>6.1.3</t>
  </si>
  <si>
    <t>6.2</t>
  </si>
  <si>
    <t>6.2.1</t>
  </si>
  <si>
    <t>7.1</t>
  </si>
  <si>
    <t>7.1.1</t>
  </si>
  <si>
    <t>7.2</t>
  </si>
  <si>
    <t>7.2.1</t>
  </si>
  <si>
    <t>7.3</t>
  </si>
  <si>
    <t>7.3.1</t>
  </si>
  <si>
    <t>7.3.2</t>
  </si>
  <si>
    <t>8.1</t>
  </si>
  <si>
    <t>8.1.1</t>
  </si>
  <si>
    <t>9.1</t>
  </si>
  <si>
    <t>9.1.1</t>
  </si>
  <si>
    <t>0100</t>
  </si>
  <si>
    <t>0102</t>
  </si>
  <si>
    <t>0103</t>
  </si>
  <si>
    <t>0104</t>
  </si>
  <si>
    <t>0111</t>
  </si>
  <si>
    <t>0113</t>
  </si>
  <si>
    <t>0300</t>
  </si>
  <si>
    <t>0310</t>
  </si>
  <si>
    <t>0400</t>
  </si>
  <si>
    <t>0401</t>
  </si>
  <si>
    <t>0412</t>
  </si>
  <si>
    <t>0500</t>
  </si>
  <si>
    <t>0503</t>
  </si>
  <si>
    <t>0700</t>
  </si>
  <si>
    <t>0705</t>
  </si>
  <si>
    <t>0709</t>
  </si>
  <si>
    <t>0800</t>
  </si>
  <si>
    <t>0801</t>
  </si>
  <si>
    <t>0804</t>
  </si>
  <si>
    <t>Код вида расходов (группа)</t>
  </si>
  <si>
    <t>МЕСТНАЯ АДМИНИСТРАЦИЯ МУНИЦИПАЛЬНОГО ОБРАЗОВАНИЯ МУНИЦИПАЛЬНЫЙ ОКРУГ №7 (907)</t>
  </si>
  <si>
    <t>1.1.1.2</t>
  </si>
  <si>
    <t>1.1.1.3</t>
  </si>
  <si>
    <t>1.1.2.1</t>
  </si>
  <si>
    <t>1.1.2.2</t>
  </si>
  <si>
    <t>Расходы, связанные с реализацией мероприятий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</t>
  </si>
  <si>
    <t>МУНИЦИПАЛЬНЫЙ СОВЕТ МУНИЦИПАЛЬНОГО ОБРАЗОВАНИЯ МУНИЦИПАЛЬНЫЙ ОКРУГ №7 (987)</t>
  </si>
  <si>
    <t>10.1.1.1</t>
  </si>
  <si>
    <t>10.2.1.1</t>
  </si>
  <si>
    <t>10.2.2.1</t>
  </si>
  <si>
    <t>10.2.2.2</t>
  </si>
  <si>
    <t>10.2.3.1</t>
  </si>
  <si>
    <t>10.2.4.1</t>
  </si>
  <si>
    <t>Приложение № 4</t>
  </si>
  <si>
    <t>1</t>
  </si>
  <si>
    <t>1.1.2</t>
  </si>
  <si>
    <t>10.1</t>
  </si>
  <si>
    <t>10.1.1</t>
  </si>
  <si>
    <t>10.2</t>
  </si>
  <si>
    <t>10.2.1</t>
  </si>
  <si>
    <t>10.2.2</t>
  </si>
  <si>
    <t>10.2.3</t>
  </si>
  <si>
    <t>10.2.4</t>
  </si>
  <si>
    <t>Расходы, связанные с содержанием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</si>
  <si>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Другие вопросы в области национальной экономики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</si>
  <si>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</si>
  <si>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</si>
  <si>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 xml:space="preserve">к Решению от 24 ноября 2022 г. № 18-Р </t>
  </si>
  <si>
    <t xml:space="preserve">к к Решению от 24 ноября 2022 г. № 18-Р </t>
  </si>
  <si>
    <t>Ведомственная структура расходов бюджета муниципального образования муниципальный округ №7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</si>
</sst>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zoomScaleNormal="100" workbookViewId="0">
      <selection activeCell="A2" sqref="A2:D2"/>
    </sheetView>
  </sheetViews>
  <sheetFormatPr defaultRowHeight="15" x14ac:dyDescent="0.25"/>
  <cols>
    <col min="1" max="1" width="14.7109375" customWidth="1"/>
    <col min="2" max="2" width="38.5703125" customWidth="1"/>
    <col min="3" max="3" width="30" customWidth="1"/>
    <col min="4" max="4" width="23" customWidth="1"/>
  </cols>
  <sheetData>
    <row r="1" spans="1:4" x14ac:dyDescent="0.25">
      <c r="A1" s="37" t="s">
        <v>0</v>
      </c>
      <c r="B1" s="37"/>
      <c r="C1" s="37"/>
      <c r="D1" s="37"/>
    </row>
    <row r="2" spans="1:4" x14ac:dyDescent="0.25">
      <c r="A2" s="37" t="s">
        <v>351</v>
      </c>
      <c r="B2" s="37"/>
      <c r="C2" s="37"/>
      <c r="D2" s="37"/>
    </row>
    <row r="3" spans="1:4" x14ac:dyDescent="0.25">
      <c r="A3" s="1"/>
    </row>
    <row r="4" spans="1:4" x14ac:dyDescent="0.25">
      <c r="A4" s="1"/>
      <c r="D4" s="1" t="s">
        <v>1</v>
      </c>
    </row>
    <row r="5" spans="1:4" x14ac:dyDescent="0.25">
      <c r="A5" s="1"/>
      <c r="C5" s="37" t="s">
        <v>2</v>
      </c>
      <c r="D5" s="37"/>
    </row>
    <row r="6" spans="1:4" x14ac:dyDescent="0.25">
      <c r="A6" s="1"/>
      <c r="C6" s="38" t="s">
        <v>3</v>
      </c>
      <c r="D6" s="38"/>
    </row>
    <row r="7" spans="1:4" x14ac:dyDescent="0.25">
      <c r="A7" s="2"/>
    </row>
    <row r="8" spans="1:4" x14ac:dyDescent="0.25">
      <c r="A8" s="1"/>
    </row>
    <row r="9" spans="1:4" x14ac:dyDescent="0.25">
      <c r="A9" s="3"/>
    </row>
    <row r="10" spans="1:4" x14ac:dyDescent="0.25">
      <c r="A10" s="39" t="s">
        <v>4</v>
      </c>
      <c r="B10" s="39"/>
      <c r="C10" s="39"/>
      <c r="D10" s="39"/>
    </row>
    <row r="11" spans="1:4" x14ac:dyDescent="0.25">
      <c r="A11" s="4"/>
    </row>
    <row r="12" spans="1:4" x14ac:dyDescent="0.25">
      <c r="A12" s="35" t="s">
        <v>5</v>
      </c>
      <c r="B12" s="36" t="s">
        <v>6</v>
      </c>
      <c r="C12" s="36" t="s">
        <v>7</v>
      </c>
      <c r="D12" s="6" t="s">
        <v>8</v>
      </c>
    </row>
    <row r="13" spans="1:4" x14ac:dyDescent="0.25">
      <c r="A13" s="35"/>
      <c r="B13" s="36"/>
      <c r="C13" s="36"/>
      <c r="D13" s="6" t="s">
        <v>9</v>
      </c>
    </row>
    <row r="14" spans="1:4" x14ac:dyDescent="0.25">
      <c r="A14" s="6"/>
      <c r="B14" s="7" t="s">
        <v>10</v>
      </c>
      <c r="C14" s="8"/>
      <c r="D14" s="12">
        <f>D15+D36</f>
        <v>72673.5</v>
      </c>
    </row>
    <row r="15" spans="1:4" ht="25.5" x14ac:dyDescent="0.25">
      <c r="A15" s="14" t="s">
        <v>11</v>
      </c>
      <c r="B15" s="9" t="s">
        <v>12</v>
      </c>
      <c r="C15" s="8" t="s">
        <v>13</v>
      </c>
      <c r="D15" s="12">
        <f>D16+D18+D23+D33</f>
        <v>28014.9</v>
      </c>
    </row>
    <row r="16" spans="1:4" x14ac:dyDescent="0.25">
      <c r="A16" s="15" t="s">
        <v>102</v>
      </c>
      <c r="B16" s="10" t="s">
        <v>14</v>
      </c>
      <c r="C16" s="11" t="s">
        <v>15</v>
      </c>
      <c r="D16" s="13">
        <f>D17</f>
        <v>27774.9</v>
      </c>
    </row>
    <row r="17" spans="1:4" ht="84.75" customHeight="1" x14ac:dyDescent="0.25">
      <c r="A17" s="15" t="s">
        <v>103</v>
      </c>
      <c r="B17" s="10" t="s">
        <v>16</v>
      </c>
      <c r="C17" s="11" t="s">
        <v>17</v>
      </c>
      <c r="D17" s="13">
        <v>27774.9</v>
      </c>
    </row>
    <row r="18" spans="1:4" ht="38.25" x14ac:dyDescent="0.25">
      <c r="A18" s="15" t="s">
        <v>104</v>
      </c>
      <c r="B18" s="10" t="s">
        <v>18</v>
      </c>
      <c r="C18" s="11" t="s">
        <v>19</v>
      </c>
      <c r="D18" s="13">
        <f>D19</f>
        <v>200</v>
      </c>
    </row>
    <row r="19" spans="1:4" x14ac:dyDescent="0.25">
      <c r="A19" s="15" t="s">
        <v>105</v>
      </c>
      <c r="B19" s="10" t="s">
        <v>20</v>
      </c>
      <c r="C19" s="11" t="s">
        <v>21</v>
      </c>
      <c r="D19" s="13">
        <f>D20</f>
        <v>200</v>
      </c>
    </row>
    <row r="20" spans="1:4" ht="25.5" x14ac:dyDescent="0.25">
      <c r="A20" s="15" t="s">
        <v>22</v>
      </c>
      <c r="B20" s="10" t="s">
        <v>23</v>
      </c>
      <c r="C20" s="11" t="s">
        <v>24</v>
      </c>
      <c r="D20" s="13">
        <f>D21</f>
        <v>200</v>
      </c>
    </row>
    <row r="21" spans="1:4" ht="38.25" x14ac:dyDescent="0.25">
      <c r="A21" s="15" t="s">
        <v>25</v>
      </c>
      <c r="B21" s="10" t="s">
        <v>26</v>
      </c>
      <c r="C21" s="11" t="s">
        <v>27</v>
      </c>
      <c r="D21" s="13">
        <f>D22</f>
        <v>200</v>
      </c>
    </row>
    <row r="22" spans="1:4" ht="51" x14ac:dyDescent="0.25">
      <c r="A22" s="15" t="s">
        <v>28</v>
      </c>
      <c r="B22" s="10" t="s">
        <v>29</v>
      </c>
      <c r="C22" s="11" t="s">
        <v>30</v>
      </c>
      <c r="D22" s="13">
        <v>200</v>
      </c>
    </row>
    <row r="23" spans="1:4" ht="30.75" customHeight="1" x14ac:dyDescent="0.25">
      <c r="A23" s="15" t="s">
        <v>106</v>
      </c>
      <c r="B23" s="10" t="s">
        <v>31</v>
      </c>
      <c r="C23" s="11" t="s">
        <v>32</v>
      </c>
      <c r="D23" s="13">
        <f>D24+D29</f>
        <v>30</v>
      </c>
    </row>
    <row r="24" spans="1:4" ht="135" customHeight="1" x14ac:dyDescent="0.25">
      <c r="A24" s="15" t="s">
        <v>107</v>
      </c>
      <c r="B24" s="10" t="s">
        <v>33</v>
      </c>
      <c r="C24" s="11" t="s">
        <v>34</v>
      </c>
      <c r="D24" s="13">
        <f>D25+D27</f>
        <v>20</v>
      </c>
    </row>
    <row r="25" spans="1:4" ht="71.25" customHeight="1" x14ac:dyDescent="0.25">
      <c r="A25" s="15" t="s">
        <v>35</v>
      </c>
      <c r="B25" s="10" t="s">
        <v>36</v>
      </c>
      <c r="C25" s="11" t="s">
        <v>37</v>
      </c>
      <c r="D25" s="13">
        <f>D26</f>
        <v>10</v>
      </c>
    </row>
    <row r="26" spans="1:4" ht="119.25" customHeight="1" x14ac:dyDescent="0.25">
      <c r="A26" s="15" t="s">
        <v>38</v>
      </c>
      <c r="B26" s="10" t="s">
        <v>39</v>
      </c>
      <c r="C26" s="11" t="s">
        <v>40</v>
      </c>
      <c r="D26" s="13">
        <v>10</v>
      </c>
    </row>
    <row r="27" spans="1:4" ht="102" x14ac:dyDescent="0.25">
      <c r="A27" s="15" t="s">
        <v>41</v>
      </c>
      <c r="B27" s="10" t="s">
        <v>42</v>
      </c>
      <c r="C27" s="11" t="s">
        <v>43</v>
      </c>
      <c r="D27" s="13">
        <f>D28</f>
        <v>10</v>
      </c>
    </row>
    <row r="28" spans="1:4" ht="107.25" customHeight="1" x14ac:dyDescent="0.25">
      <c r="A28" s="15" t="s">
        <v>44</v>
      </c>
      <c r="B28" s="10" t="s">
        <v>45</v>
      </c>
      <c r="C28" s="11" t="s">
        <v>46</v>
      </c>
      <c r="D28" s="13">
        <v>10</v>
      </c>
    </row>
    <row r="29" spans="1:4" ht="25.5" x14ac:dyDescent="0.25">
      <c r="A29" s="15" t="s">
        <v>47</v>
      </c>
      <c r="B29" s="10" t="s">
        <v>48</v>
      </c>
      <c r="C29" s="11" t="s">
        <v>49</v>
      </c>
      <c r="D29" s="13">
        <f>D30</f>
        <v>10</v>
      </c>
    </row>
    <row r="30" spans="1:4" ht="86.25" customHeight="1" x14ac:dyDescent="0.25">
      <c r="A30" s="15" t="s">
        <v>50</v>
      </c>
      <c r="B30" s="10" t="s">
        <v>51</v>
      </c>
      <c r="C30" s="11" t="s">
        <v>52</v>
      </c>
      <c r="D30" s="13">
        <f>D31</f>
        <v>10</v>
      </c>
    </row>
    <row r="31" spans="1:4" ht="82.5" customHeight="1" x14ac:dyDescent="0.25">
      <c r="A31" s="15" t="s">
        <v>53</v>
      </c>
      <c r="B31" s="10" t="s">
        <v>54</v>
      </c>
      <c r="C31" s="11" t="s">
        <v>55</v>
      </c>
      <c r="D31" s="13">
        <f>D32</f>
        <v>10</v>
      </c>
    </row>
    <row r="32" spans="1:4" ht="188.25" customHeight="1" x14ac:dyDescent="0.25">
      <c r="A32" s="15" t="s">
        <v>56</v>
      </c>
      <c r="B32" s="10" t="s">
        <v>57</v>
      </c>
      <c r="C32" s="11" t="s">
        <v>58</v>
      </c>
      <c r="D32" s="13">
        <v>10</v>
      </c>
    </row>
    <row r="33" spans="1:4" x14ac:dyDescent="0.25">
      <c r="A33" s="15" t="s">
        <v>108</v>
      </c>
      <c r="B33" s="10" t="s">
        <v>59</v>
      </c>
      <c r="C33" s="8" t="s">
        <v>60</v>
      </c>
      <c r="D33" s="13">
        <f>D34</f>
        <v>10</v>
      </c>
    </row>
    <row r="34" spans="1:4" x14ac:dyDescent="0.25">
      <c r="A34" s="15" t="s">
        <v>109</v>
      </c>
      <c r="B34" s="10" t="s">
        <v>61</v>
      </c>
      <c r="C34" s="11" t="s">
        <v>62</v>
      </c>
      <c r="D34" s="13">
        <f>D35</f>
        <v>10</v>
      </c>
    </row>
    <row r="35" spans="1:4" ht="47.25" customHeight="1" x14ac:dyDescent="0.25">
      <c r="A35" s="15" t="s">
        <v>63</v>
      </c>
      <c r="B35" s="10" t="s">
        <v>64</v>
      </c>
      <c r="C35" s="11" t="s">
        <v>65</v>
      </c>
      <c r="D35" s="13">
        <v>10</v>
      </c>
    </row>
    <row r="36" spans="1:4" x14ac:dyDescent="0.25">
      <c r="A36" s="14">
        <v>2</v>
      </c>
      <c r="B36" s="9" t="s">
        <v>66</v>
      </c>
      <c r="C36" s="8" t="s">
        <v>67</v>
      </c>
      <c r="D36" s="12">
        <f>D37</f>
        <v>44658.6</v>
      </c>
    </row>
    <row r="37" spans="1:4" ht="38.25" x14ac:dyDescent="0.25">
      <c r="A37" s="15" t="s">
        <v>110</v>
      </c>
      <c r="B37" s="10" t="s">
        <v>68</v>
      </c>
      <c r="C37" s="11" t="s">
        <v>69</v>
      </c>
      <c r="D37" s="13">
        <f>D38+D41</f>
        <v>44658.6</v>
      </c>
    </row>
    <row r="38" spans="1:4" ht="25.5" x14ac:dyDescent="0.25">
      <c r="A38" s="15" t="s">
        <v>111</v>
      </c>
      <c r="B38" s="10" t="s">
        <v>70</v>
      </c>
      <c r="C38" s="11" t="s">
        <v>71</v>
      </c>
      <c r="D38" s="13">
        <f>D39</f>
        <v>28016.6</v>
      </c>
    </row>
    <row r="39" spans="1:4" ht="25.5" x14ac:dyDescent="0.25">
      <c r="A39" s="15" t="s">
        <v>72</v>
      </c>
      <c r="B39" s="10" t="s">
        <v>73</v>
      </c>
      <c r="C39" s="11" t="s">
        <v>74</v>
      </c>
      <c r="D39" s="13">
        <f>D40</f>
        <v>28016.6</v>
      </c>
    </row>
    <row r="40" spans="1:4" ht="63.75" x14ac:dyDescent="0.25">
      <c r="A40" s="15" t="s">
        <v>75</v>
      </c>
      <c r="B40" s="10" t="s">
        <v>76</v>
      </c>
      <c r="C40" s="11" t="s">
        <v>77</v>
      </c>
      <c r="D40" s="13">
        <v>28016.6</v>
      </c>
    </row>
    <row r="41" spans="1:4" ht="25.5" x14ac:dyDescent="0.25">
      <c r="A41" s="15" t="s">
        <v>112</v>
      </c>
      <c r="B41" s="10" t="s">
        <v>78</v>
      </c>
      <c r="C41" s="11" t="s">
        <v>79</v>
      </c>
      <c r="D41" s="13">
        <f>D42+D46</f>
        <v>16642</v>
      </c>
    </row>
    <row r="42" spans="1:4" ht="38.25" x14ac:dyDescent="0.25">
      <c r="A42" s="15" t="s">
        <v>80</v>
      </c>
      <c r="B42" s="10" t="s">
        <v>81</v>
      </c>
      <c r="C42" s="11" t="s">
        <v>82</v>
      </c>
      <c r="D42" s="13">
        <f>D43</f>
        <v>2507.3000000000002</v>
      </c>
    </row>
    <row r="43" spans="1:4" ht="63.75" x14ac:dyDescent="0.25">
      <c r="A43" s="15" t="s">
        <v>83</v>
      </c>
      <c r="B43" s="10" t="s">
        <v>84</v>
      </c>
      <c r="C43" s="11" t="s">
        <v>85</v>
      </c>
      <c r="D43" s="13">
        <f>D44+D45</f>
        <v>2507.3000000000002</v>
      </c>
    </row>
    <row r="44" spans="1:4" ht="89.25" x14ac:dyDescent="0.25">
      <c r="A44" s="15" t="s">
        <v>86</v>
      </c>
      <c r="B44" s="10" t="s">
        <v>87</v>
      </c>
      <c r="C44" s="11" t="s">
        <v>88</v>
      </c>
      <c r="D44" s="13">
        <v>2498.5</v>
      </c>
    </row>
    <row r="45" spans="1:4" ht="114.75" x14ac:dyDescent="0.25">
      <c r="A45" s="15" t="s">
        <v>89</v>
      </c>
      <c r="B45" s="10" t="s">
        <v>90</v>
      </c>
      <c r="C45" s="11" t="s">
        <v>91</v>
      </c>
      <c r="D45" s="13">
        <v>8.8000000000000007</v>
      </c>
    </row>
    <row r="46" spans="1:4" ht="66" customHeight="1" x14ac:dyDescent="0.25">
      <c r="A46" s="15" t="s">
        <v>92</v>
      </c>
      <c r="B46" s="10" t="s">
        <v>349</v>
      </c>
      <c r="C46" s="11" t="s">
        <v>93</v>
      </c>
      <c r="D46" s="13">
        <f>D47</f>
        <v>14134.699999999999</v>
      </c>
    </row>
    <row r="47" spans="1:4" ht="102.75" customHeight="1" x14ac:dyDescent="0.25">
      <c r="A47" s="15" t="s">
        <v>94</v>
      </c>
      <c r="B47" s="10" t="s">
        <v>350</v>
      </c>
      <c r="C47" s="11" t="s">
        <v>95</v>
      </c>
      <c r="D47" s="13">
        <f>D48+D49</f>
        <v>14134.699999999999</v>
      </c>
    </row>
    <row r="48" spans="1:4" ht="62.25" customHeight="1" x14ac:dyDescent="0.25">
      <c r="A48" s="15" t="s">
        <v>96</v>
      </c>
      <c r="B48" s="10" t="s">
        <v>97</v>
      </c>
      <c r="C48" s="11" t="s">
        <v>98</v>
      </c>
      <c r="D48" s="13">
        <v>8601.2999999999993</v>
      </c>
    </row>
    <row r="49" spans="1:4" ht="55.5" customHeight="1" x14ac:dyDescent="0.25">
      <c r="A49" s="15" t="s">
        <v>99</v>
      </c>
      <c r="B49" s="10" t="s">
        <v>100</v>
      </c>
      <c r="C49" s="11" t="s">
        <v>101</v>
      </c>
      <c r="D49" s="13">
        <v>5533.4</v>
      </c>
    </row>
    <row r="50" spans="1:4" x14ac:dyDescent="0.25">
      <c r="A50" s="5"/>
    </row>
    <row r="51" spans="1:4" x14ac:dyDescent="0.25">
      <c r="A51" s="1"/>
    </row>
    <row r="52" spans="1:4" x14ac:dyDescent="0.25">
      <c r="A52" s="1"/>
    </row>
    <row r="53" spans="1:4" x14ac:dyDescent="0.25">
      <c r="A53" s="1"/>
    </row>
    <row r="54" spans="1:4" x14ac:dyDescent="0.25">
      <c r="A54" s="1"/>
    </row>
    <row r="55" spans="1:4" x14ac:dyDescent="0.25">
      <c r="A55" s="1"/>
    </row>
    <row r="56" spans="1:4" x14ac:dyDescent="0.25">
      <c r="A56" s="1"/>
    </row>
    <row r="57" spans="1:4" x14ac:dyDescent="0.25">
      <c r="A57" s="1"/>
    </row>
    <row r="58" spans="1:4" x14ac:dyDescent="0.25">
      <c r="A58" s="1"/>
    </row>
    <row r="59" spans="1:4" x14ac:dyDescent="0.25">
      <c r="A59" s="1"/>
    </row>
  </sheetData>
  <mergeCells count="8">
    <mergeCell ref="A12:A13"/>
    <mergeCell ref="B12:B13"/>
    <mergeCell ref="C12:C13"/>
    <mergeCell ref="A1:D1"/>
    <mergeCell ref="A2:D2"/>
    <mergeCell ref="C5:D5"/>
    <mergeCell ref="C6:D6"/>
    <mergeCell ref="A10:D10"/>
  </mergeCells>
  <pageMargins left="0.7" right="0.7" top="0.75" bottom="0.75" header="0.3" footer="0.3"/>
  <pageSetup paperSize="9" scale="82" fitToHeight="0" orientation="portrait" r:id="rId1"/>
  <rowBreaks count="2" manualBreakCount="2">
    <brk id="26" max="16383" man="1"/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workbookViewId="0">
      <selection activeCell="A2" sqref="A2:D2"/>
    </sheetView>
  </sheetViews>
  <sheetFormatPr defaultRowHeight="15" x14ac:dyDescent="0.25"/>
  <cols>
    <col min="1" max="1" width="17" customWidth="1"/>
    <col min="2" max="2" width="26.28515625" customWidth="1"/>
    <col min="3" max="3" width="43.28515625" customWidth="1"/>
    <col min="4" max="4" width="16.42578125" customWidth="1"/>
  </cols>
  <sheetData>
    <row r="1" spans="1:4" x14ac:dyDescent="0.25">
      <c r="A1" s="37" t="s">
        <v>140</v>
      </c>
      <c r="B1" s="37"/>
      <c r="C1" s="37"/>
      <c r="D1" s="37"/>
    </row>
    <row r="2" spans="1:4" x14ac:dyDescent="0.25">
      <c r="A2" s="37" t="s">
        <v>351</v>
      </c>
      <c r="B2" s="37"/>
      <c r="C2" s="37"/>
      <c r="D2" s="37"/>
    </row>
    <row r="3" spans="1:4" x14ac:dyDescent="0.25">
      <c r="A3" s="1"/>
    </row>
    <row r="4" spans="1:4" x14ac:dyDescent="0.25">
      <c r="A4" s="1"/>
      <c r="D4" s="1" t="s">
        <v>1</v>
      </c>
    </row>
    <row r="5" spans="1:4" x14ac:dyDescent="0.25">
      <c r="A5" s="1"/>
      <c r="C5" s="37" t="s">
        <v>2</v>
      </c>
      <c r="D5" s="37"/>
    </row>
    <row r="6" spans="1:4" x14ac:dyDescent="0.25">
      <c r="A6" s="1"/>
      <c r="C6" s="38" t="s">
        <v>3</v>
      </c>
      <c r="D6" s="38"/>
    </row>
    <row r="9" spans="1:4" ht="32.25" customHeight="1" x14ac:dyDescent="0.25">
      <c r="A9" s="39" t="s">
        <v>113</v>
      </c>
      <c r="B9" s="39"/>
      <c r="C9" s="39"/>
      <c r="D9" s="39"/>
    </row>
    <row r="10" spans="1:4" x14ac:dyDescent="0.25">
      <c r="A10" s="35" t="s">
        <v>114</v>
      </c>
      <c r="B10" s="36" t="s">
        <v>115</v>
      </c>
      <c r="C10" s="35" t="s">
        <v>116</v>
      </c>
      <c r="D10" s="6" t="s">
        <v>117</v>
      </c>
    </row>
    <row r="11" spans="1:4" x14ac:dyDescent="0.25">
      <c r="A11" s="35"/>
      <c r="B11" s="36"/>
      <c r="C11" s="35"/>
      <c r="D11" s="6" t="s">
        <v>118</v>
      </c>
    </row>
    <row r="12" spans="1:4" ht="32.25" customHeight="1" x14ac:dyDescent="0.25">
      <c r="A12" s="16" t="s">
        <v>138</v>
      </c>
      <c r="B12" s="8" t="s">
        <v>119</v>
      </c>
      <c r="C12" s="9" t="s">
        <v>120</v>
      </c>
      <c r="D12" s="20">
        <f>D17+D13</f>
        <v>20263.699999999997</v>
      </c>
    </row>
    <row r="13" spans="1:4" ht="32.25" customHeight="1" x14ac:dyDescent="0.25">
      <c r="A13" s="16" t="s">
        <v>138</v>
      </c>
      <c r="B13" s="8" t="s">
        <v>121</v>
      </c>
      <c r="C13" s="9" t="s">
        <v>122</v>
      </c>
      <c r="D13" s="20">
        <f>D14</f>
        <v>-72673.5</v>
      </c>
    </row>
    <row r="14" spans="1:4" ht="32.25" customHeight="1" x14ac:dyDescent="0.25">
      <c r="A14" s="17" t="s">
        <v>138</v>
      </c>
      <c r="B14" s="11" t="s">
        <v>123</v>
      </c>
      <c r="C14" s="10" t="s">
        <v>124</v>
      </c>
      <c r="D14" s="21">
        <f>D15</f>
        <v>-72673.5</v>
      </c>
    </row>
    <row r="15" spans="1:4" ht="32.25" customHeight="1" x14ac:dyDescent="0.25">
      <c r="A15" s="17" t="s">
        <v>138</v>
      </c>
      <c r="B15" s="11" t="s">
        <v>125</v>
      </c>
      <c r="C15" s="10" t="s">
        <v>126</v>
      </c>
      <c r="D15" s="21">
        <f>D16</f>
        <v>-72673.5</v>
      </c>
    </row>
    <row r="16" spans="1:4" ht="39.75" customHeight="1" x14ac:dyDescent="0.25">
      <c r="A16" s="17">
        <v>907</v>
      </c>
      <c r="B16" s="11" t="s">
        <v>127</v>
      </c>
      <c r="C16" s="10" t="s">
        <v>128</v>
      </c>
      <c r="D16" s="21">
        <v>-72673.5</v>
      </c>
    </row>
    <row r="17" spans="1:4" ht="32.25" customHeight="1" x14ac:dyDescent="0.25">
      <c r="A17" s="16" t="s">
        <v>138</v>
      </c>
      <c r="B17" s="8" t="s">
        <v>129</v>
      </c>
      <c r="C17" s="9" t="s">
        <v>130</v>
      </c>
      <c r="D17" s="20">
        <f>D18</f>
        <v>92937.2</v>
      </c>
    </row>
    <row r="18" spans="1:4" ht="32.25" customHeight="1" x14ac:dyDescent="0.25">
      <c r="A18" s="17" t="s">
        <v>138</v>
      </c>
      <c r="B18" s="11" t="s">
        <v>131</v>
      </c>
      <c r="C18" s="10" t="s">
        <v>132</v>
      </c>
      <c r="D18" s="21">
        <f>D19</f>
        <v>92937.2</v>
      </c>
    </row>
    <row r="19" spans="1:4" ht="32.25" customHeight="1" x14ac:dyDescent="0.25">
      <c r="A19" s="17" t="s">
        <v>138</v>
      </c>
      <c r="B19" s="11" t="s">
        <v>133</v>
      </c>
      <c r="C19" s="10" t="s">
        <v>134</v>
      </c>
      <c r="D19" s="21">
        <f>D20</f>
        <v>92937.2</v>
      </c>
    </row>
    <row r="20" spans="1:4" ht="48.75" customHeight="1" x14ac:dyDescent="0.25">
      <c r="A20" s="17" t="s">
        <v>139</v>
      </c>
      <c r="B20" s="11" t="s">
        <v>135</v>
      </c>
      <c r="C20" s="10" t="s">
        <v>136</v>
      </c>
      <c r="D20" s="21">
        <v>92937.2</v>
      </c>
    </row>
    <row r="21" spans="1:4" ht="32.25" customHeight="1" x14ac:dyDescent="0.25">
      <c r="A21" s="18"/>
      <c r="B21" s="8"/>
      <c r="C21" s="9" t="s">
        <v>137</v>
      </c>
      <c r="D21" s="20">
        <f>D12</f>
        <v>20263.699999999997</v>
      </c>
    </row>
    <row r="22" spans="1:4" ht="15.75" x14ac:dyDescent="0.25">
      <c r="A22" s="19"/>
    </row>
    <row r="23" spans="1:4" x14ac:dyDescent="0.25">
      <c r="A23" s="5"/>
    </row>
    <row r="24" spans="1:4" x14ac:dyDescent="0.25">
      <c r="A24" s="5"/>
    </row>
    <row r="25" spans="1:4" x14ac:dyDescent="0.25">
      <c r="A25" s="5"/>
    </row>
    <row r="26" spans="1:4" x14ac:dyDescent="0.25">
      <c r="A26" s="5"/>
    </row>
  </sheetData>
  <mergeCells count="8">
    <mergeCell ref="A10:A11"/>
    <mergeCell ref="B10:B11"/>
    <mergeCell ref="C10:C11"/>
    <mergeCell ref="A9:D9"/>
    <mergeCell ref="A1:D1"/>
    <mergeCell ref="A2:D2"/>
    <mergeCell ref="C5:D5"/>
    <mergeCell ref="C6:D6"/>
  </mergeCells>
  <pageMargins left="0.7" right="0.7" top="0.75" bottom="0.75" header="0.3" footer="0.3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6"/>
  <sheetViews>
    <sheetView workbookViewId="0">
      <selection activeCell="A2" sqref="A2:G2"/>
    </sheetView>
  </sheetViews>
  <sheetFormatPr defaultRowHeight="15" x14ac:dyDescent="0.25"/>
  <cols>
    <col min="1" max="1" width="10.28515625" customWidth="1"/>
    <col min="2" max="2" width="93.5703125" customWidth="1"/>
    <col min="3" max="3" width="10.7109375" customWidth="1"/>
    <col min="4" max="4" width="14.7109375" customWidth="1"/>
    <col min="6" max="6" width="4.140625" customWidth="1"/>
    <col min="7" max="7" width="17.7109375" customWidth="1"/>
  </cols>
  <sheetData>
    <row r="1" spans="1:7" x14ac:dyDescent="0.25">
      <c r="A1" s="37" t="s">
        <v>257</v>
      </c>
      <c r="B1" s="37"/>
      <c r="C1" s="37"/>
      <c r="D1" s="37"/>
      <c r="E1" s="37"/>
      <c r="F1" s="37"/>
      <c r="G1" s="37"/>
    </row>
    <row r="2" spans="1:7" x14ac:dyDescent="0.25">
      <c r="A2" s="37" t="s">
        <v>352</v>
      </c>
      <c r="B2" s="37"/>
      <c r="C2" s="37"/>
      <c r="D2" s="37"/>
      <c r="E2" s="37"/>
      <c r="F2" s="37"/>
      <c r="G2" s="37"/>
    </row>
    <row r="3" spans="1:7" x14ac:dyDescent="0.25">
      <c r="A3" s="1"/>
      <c r="B3" s="32"/>
      <c r="C3" s="32"/>
      <c r="D3" s="32"/>
      <c r="E3" s="32"/>
      <c r="F3" s="32"/>
      <c r="G3" s="32"/>
    </row>
    <row r="4" spans="1:7" x14ac:dyDescent="0.25">
      <c r="A4" s="1"/>
      <c r="B4" s="32"/>
      <c r="C4" s="37" t="s">
        <v>1</v>
      </c>
      <c r="D4" s="37"/>
      <c r="E4" s="37"/>
      <c r="F4" s="37"/>
      <c r="G4" s="37"/>
    </row>
    <row r="5" spans="1:7" x14ac:dyDescent="0.25">
      <c r="A5" s="1"/>
      <c r="B5" s="32"/>
      <c r="C5" s="37" t="s">
        <v>2</v>
      </c>
      <c r="D5" s="37"/>
      <c r="E5" s="37"/>
      <c r="F5" s="37"/>
      <c r="G5" s="37"/>
    </row>
    <row r="6" spans="1:7" x14ac:dyDescent="0.25">
      <c r="A6" s="1"/>
      <c r="B6" s="32"/>
      <c r="C6" s="38" t="s">
        <v>3</v>
      </c>
      <c r="D6" s="38"/>
      <c r="E6" s="38"/>
      <c r="F6" s="38"/>
      <c r="G6" s="38"/>
    </row>
    <row r="10" spans="1:7" ht="15" customHeight="1" x14ac:dyDescent="0.25">
      <c r="A10" s="43" t="s">
        <v>256</v>
      </c>
      <c r="B10" s="43"/>
      <c r="C10" s="43"/>
      <c r="D10" s="43"/>
      <c r="E10" s="43"/>
      <c r="F10" s="43"/>
      <c r="G10" s="43"/>
    </row>
    <row r="11" spans="1:7" x14ac:dyDescent="0.25">
      <c r="A11" s="43"/>
      <c r="B11" s="43"/>
      <c r="C11" s="43"/>
      <c r="D11" s="43"/>
      <c r="E11" s="43"/>
      <c r="F11" s="43"/>
      <c r="G11" s="43"/>
    </row>
    <row r="13" spans="1:7" ht="36.75" customHeight="1" x14ac:dyDescent="0.25">
      <c r="A13" s="35" t="s">
        <v>5</v>
      </c>
      <c r="B13" s="35" t="s">
        <v>141</v>
      </c>
      <c r="C13" s="35" t="s">
        <v>142</v>
      </c>
      <c r="D13" s="35" t="s">
        <v>143</v>
      </c>
      <c r="E13" s="35" t="s">
        <v>144</v>
      </c>
      <c r="F13" s="35"/>
      <c r="G13" s="6" t="s">
        <v>145</v>
      </c>
    </row>
    <row r="14" spans="1:7" ht="36.75" customHeight="1" x14ac:dyDescent="0.25">
      <c r="A14" s="35"/>
      <c r="B14" s="35"/>
      <c r="C14" s="35"/>
      <c r="D14" s="35"/>
      <c r="E14" s="35"/>
      <c r="F14" s="35"/>
      <c r="G14" s="6" t="s">
        <v>9</v>
      </c>
    </row>
    <row r="15" spans="1:7" ht="24" customHeight="1" x14ac:dyDescent="0.25">
      <c r="A15" s="6">
        <v>1</v>
      </c>
      <c r="B15" s="23" t="s">
        <v>146</v>
      </c>
      <c r="C15" s="14" t="s">
        <v>304</v>
      </c>
      <c r="D15" s="30"/>
      <c r="E15" s="40"/>
      <c r="F15" s="40"/>
      <c r="G15" s="12">
        <f>G16+G19+G29+G37+G40</f>
        <v>25563.499999999996</v>
      </c>
    </row>
    <row r="16" spans="1:7" ht="24.75" customHeight="1" x14ac:dyDescent="0.25">
      <c r="A16" s="14" t="s">
        <v>102</v>
      </c>
      <c r="B16" s="23" t="s">
        <v>147</v>
      </c>
      <c r="C16" s="14" t="s">
        <v>305</v>
      </c>
      <c r="D16" s="30"/>
      <c r="E16" s="40"/>
      <c r="F16" s="40"/>
      <c r="G16" s="12">
        <f>G17</f>
        <v>1771.1</v>
      </c>
    </row>
    <row r="17" spans="1:7" ht="21" customHeight="1" x14ac:dyDescent="0.25">
      <c r="A17" s="30" t="s">
        <v>103</v>
      </c>
      <c r="B17" s="25" t="s">
        <v>148</v>
      </c>
      <c r="C17" s="15" t="s">
        <v>305</v>
      </c>
      <c r="D17" s="15">
        <v>9910000001</v>
      </c>
      <c r="E17" s="40"/>
      <c r="F17" s="40"/>
      <c r="G17" s="13">
        <f>G18</f>
        <v>1771.1</v>
      </c>
    </row>
    <row r="18" spans="1:7" ht="42" customHeight="1" x14ac:dyDescent="0.25">
      <c r="A18" s="15" t="s">
        <v>149</v>
      </c>
      <c r="B18" s="26" t="s">
        <v>150</v>
      </c>
      <c r="C18" s="15" t="s">
        <v>305</v>
      </c>
      <c r="D18" s="30">
        <v>9910000001</v>
      </c>
      <c r="E18" s="40">
        <v>100</v>
      </c>
      <c r="F18" s="40"/>
      <c r="G18" s="13">
        <v>1771.1</v>
      </c>
    </row>
    <row r="19" spans="1:7" ht="28.5" customHeight="1" x14ac:dyDescent="0.25">
      <c r="A19" s="14" t="s">
        <v>104</v>
      </c>
      <c r="B19" s="23" t="s">
        <v>151</v>
      </c>
      <c r="C19" s="14" t="s">
        <v>306</v>
      </c>
      <c r="D19" s="31"/>
      <c r="E19" s="46"/>
      <c r="F19" s="46"/>
      <c r="G19" s="12">
        <f>G20+G22+G25+G27</f>
        <v>2494.1999999999998</v>
      </c>
    </row>
    <row r="20" spans="1:7" ht="44.25" customHeight="1" x14ac:dyDescent="0.25">
      <c r="A20" s="30" t="s">
        <v>105</v>
      </c>
      <c r="B20" s="25" t="s">
        <v>152</v>
      </c>
      <c r="C20" s="15" t="s">
        <v>306</v>
      </c>
      <c r="D20" s="15">
        <v>9910000002</v>
      </c>
      <c r="E20" s="41"/>
      <c r="F20" s="41"/>
      <c r="G20" s="13">
        <f>G21</f>
        <v>138.6</v>
      </c>
    </row>
    <row r="21" spans="1:7" ht="36.75" customHeight="1" x14ac:dyDescent="0.25">
      <c r="A21" s="15" t="s">
        <v>22</v>
      </c>
      <c r="B21" s="26" t="s">
        <v>150</v>
      </c>
      <c r="C21" s="15" t="s">
        <v>306</v>
      </c>
      <c r="D21" s="30">
        <v>9910000002</v>
      </c>
      <c r="E21" s="40">
        <v>100</v>
      </c>
      <c r="F21" s="40"/>
      <c r="G21" s="13">
        <v>138.6</v>
      </c>
    </row>
    <row r="22" spans="1:7" ht="22.5" customHeight="1" x14ac:dyDescent="0.25">
      <c r="A22" s="30" t="s">
        <v>258</v>
      </c>
      <c r="B22" s="25" t="s">
        <v>153</v>
      </c>
      <c r="C22" s="15" t="s">
        <v>306</v>
      </c>
      <c r="D22" s="15">
        <v>9910000003</v>
      </c>
      <c r="E22" s="41"/>
      <c r="F22" s="41"/>
      <c r="G22" s="13">
        <f>G23+G24</f>
        <v>740</v>
      </c>
    </row>
    <row r="23" spans="1:7" ht="21.75" customHeight="1" x14ac:dyDescent="0.25">
      <c r="A23" s="15" t="s">
        <v>154</v>
      </c>
      <c r="B23" s="26" t="s">
        <v>155</v>
      </c>
      <c r="C23" s="15" t="s">
        <v>306</v>
      </c>
      <c r="D23" s="15">
        <v>9910000003</v>
      </c>
      <c r="E23" s="41">
        <v>200</v>
      </c>
      <c r="F23" s="41"/>
      <c r="G23" s="13">
        <v>734.9</v>
      </c>
    </row>
    <row r="24" spans="1:7" ht="18" customHeight="1" x14ac:dyDescent="0.25">
      <c r="A24" s="15" t="s">
        <v>156</v>
      </c>
      <c r="B24" s="26" t="s">
        <v>157</v>
      </c>
      <c r="C24" s="15" t="s">
        <v>306</v>
      </c>
      <c r="D24" s="30">
        <v>9910000003</v>
      </c>
      <c r="E24" s="41">
        <v>800</v>
      </c>
      <c r="F24" s="41"/>
      <c r="G24" s="13">
        <v>5.0999999999999996</v>
      </c>
    </row>
    <row r="25" spans="1:7" ht="17.25" customHeight="1" x14ac:dyDescent="0.25">
      <c r="A25" s="15" t="s">
        <v>259</v>
      </c>
      <c r="B25" s="26" t="s">
        <v>158</v>
      </c>
      <c r="C25" s="15" t="s">
        <v>306</v>
      </c>
      <c r="D25" s="15">
        <v>9910000006</v>
      </c>
      <c r="E25" s="44"/>
      <c r="F25" s="44"/>
      <c r="G25" s="13">
        <f>G26</f>
        <v>1487.6</v>
      </c>
    </row>
    <row r="26" spans="1:7" ht="27.75" customHeight="1" x14ac:dyDescent="0.25">
      <c r="A26" s="15" t="s">
        <v>159</v>
      </c>
      <c r="B26" s="26" t="s">
        <v>150</v>
      </c>
      <c r="C26" s="15" t="s">
        <v>306</v>
      </c>
      <c r="D26" s="15">
        <v>9910000006</v>
      </c>
      <c r="E26" s="41">
        <v>100</v>
      </c>
      <c r="F26" s="41"/>
      <c r="G26" s="13">
        <v>1487.6</v>
      </c>
    </row>
    <row r="27" spans="1:7" ht="33" customHeight="1" x14ac:dyDescent="0.25">
      <c r="A27" s="15" t="s">
        <v>260</v>
      </c>
      <c r="B27" s="26" t="s">
        <v>160</v>
      </c>
      <c r="C27" s="15" t="s">
        <v>306</v>
      </c>
      <c r="D27" s="15">
        <v>9920000023</v>
      </c>
      <c r="E27" s="41"/>
      <c r="F27" s="41"/>
      <c r="G27" s="13">
        <f>G28</f>
        <v>128</v>
      </c>
    </row>
    <row r="28" spans="1:7" ht="18.75" customHeight="1" x14ac:dyDescent="0.25">
      <c r="A28" s="15" t="s">
        <v>161</v>
      </c>
      <c r="B28" s="26" t="s">
        <v>157</v>
      </c>
      <c r="C28" s="15" t="s">
        <v>306</v>
      </c>
      <c r="D28" s="15">
        <v>9920000023</v>
      </c>
      <c r="E28" s="41">
        <v>800</v>
      </c>
      <c r="F28" s="41"/>
      <c r="G28" s="13">
        <v>128</v>
      </c>
    </row>
    <row r="29" spans="1:7" ht="30.75" customHeight="1" x14ac:dyDescent="0.25">
      <c r="A29" s="14" t="s">
        <v>106</v>
      </c>
      <c r="B29" s="23" t="s">
        <v>162</v>
      </c>
      <c r="C29" s="14" t="s">
        <v>307</v>
      </c>
      <c r="D29" s="15"/>
      <c r="E29" s="41"/>
      <c r="F29" s="41"/>
      <c r="G29" s="12">
        <f>G30+G34</f>
        <v>21189.399999999998</v>
      </c>
    </row>
    <row r="30" spans="1:7" ht="26.25" customHeight="1" x14ac:dyDescent="0.25">
      <c r="A30" s="15" t="s">
        <v>107</v>
      </c>
      <c r="B30" s="26" t="s">
        <v>163</v>
      </c>
      <c r="C30" s="15" t="s">
        <v>307</v>
      </c>
      <c r="D30" s="30">
        <v>9910000005</v>
      </c>
      <c r="E30" s="40"/>
      <c r="F30" s="40"/>
      <c r="G30" s="13">
        <f>G31+G32+G33</f>
        <v>18690.899999999998</v>
      </c>
    </row>
    <row r="31" spans="1:7" ht="36.75" customHeight="1" x14ac:dyDescent="0.25">
      <c r="A31" s="15" t="s">
        <v>35</v>
      </c>
      <c r="B31" s="26" t="s">
        <v>150</v>
      </c>
      <c r="C31" s="15" t="s">
        <v>307</v>
      </c>
      <c r="D31" s="30">
        <v>9910000005</v>
      </c>
      <c r="E31" s="40">
        <v>100</v>
      </c>
      <c r="F31" s="40"/>
      <c r="G31" s="13">
        <v>15773.1</v>
      </c>
    </row>
    <row r="32" spans="1:7" ht="21" customHeight="1" x14ac:dyDescent="0.25">
      <c r="A32" s="15" t="s">
        <v>41</v>
      </c>
      <c r="B32" s="26" t="s">
        <v>155</v>
      </c>
      <c r="C32" s="15" t="s">
        <v>307</v>
      </c>
      <c r="D32" s="30">
        <v>9910000005</v>
      </c>
      <c r="E32" s="41">
        <v>200</v>
      </c>
      <c r="F32" s="41"/>
      <c r="G32" s="13">
        <v>2912.2</v>
      </c>
    </row>
    <row r="33" spans="1:7" ht="19.5" customHeight="1" x14ac:dyDescent="0.25">
      <c r="A33" s="15" t="s">
        <v>164</v>
      </c>
      <c r="B33" s="26" t="s">
        <v>157</v>
      </c>
      <c r="C33" s="15" t="s">
        <v>307</v>
      </c>
      <c r="D33" s="30">
        <v>9910000005</v>
      </c>
      <c r="E33" s="41">
        <v>800</v>
      </c>
      <c r="F33" s="41"/>
      <c r="G33" s="13">
        <v>5.6</v>
      </c>
    </row>
    <row r="34" spans="1:7" ht="36.75" customHeight="1" x14ac:dyDescent="0.25">
      <c r="A34" s="15" t="s">
        <v>261</v>
      </c>
      <c r="B34" s="26" t="s">
        <v>165</v>
      </c>
      <c r="C34" s="15" t="s">
        <v>307</v>
      </c>
      <c r="D34" s="15" t="s">
        <v>166</v>
      </c>
      <c r="E34" s="41"/>
      <c r="F34" s="41"/>
      <c r="G34" s="13">
        <f>G35+G36</f>
        <v>2498.5</v>
      </c>
    </row>
    <row r="35" spans="1:7" ht="36.75" customHeight="1" x14ac:dyDescent="0.25">
      <c r="A35" s="15" t="s">
        <v>50</v>
      </c>
      <c r="B35" s="26" t="s">
        <v>150</v>
      </c>
      <c r="C35" s="15" t="s">
        <v>307</v>
      </c>
      <c r="D35" s="15" t="s">
        <v>166</v>
      </c>
      <c r="E35" s="40">
        <v>100</v>
      </c>
      <c r="F35" s="40"/>
      <c r="G35" s="13">
        <v>2339.5</v>
      </c>
    </row>
    <row r="36" spans="1:7" ht="19.5" customHeight="1" x14ac:dyDescent="0.25">
      <c r="A36" s="30" t="s">
        <v>167</v>
      </c>
      <c r="B36" s="26" t="s">
        <v>155</v>
      </c>
      <c r="C36" s="15" t="s">
        <v>307</v>
      </c>
      <c r="D36" s="15" t="s">
        <v>166</v>
      </c>
      <c r="E36" s="41">
        <v>200</v>
      </c>
      <c r="F36" s="41"/>
      <c r="G36" s="13">
        <v>159</v>
      </c>
    </row>
    <row r="37" spans="1:7" ht="21" customHeight="1" x14ac:dyDescent="0.25">
      <c r="A37" s="14" t="s">
        <v>108</v>
      </c>
      <c r="B37" s="23" t="s">
        <v>168</v>
      </c>
      <c r="C37" s="14" t="s">
        <v>308</v>
      </c>
      <c r="D37" s="14"/>
      <c r="E37" s="35"/>
      <c r="F37" s="35"/>
      <c r="G37" s="12">
        <f>G38</f>
        <v>100</v>
      </c>
    </row>
    <row r="38" spans="1:7" ht="31.5" customHeight="1" x14ac:dyDescent="0.25">
      <c r="A38" s="15" t="s">
        <v>109</v>
      </c>
      <c r="B38" s="26" t="s">
        <v>169</v>
      </c>
      <c r="C38" s="15" t="s">
        <v>308</v>
      </c>
      <c r="D38" s="15">
        <v>9920000022</v>
      </c>
      <c r="E38" s="41"/>
      <c r="F38" s="41"/>
      <c r="G38" s="13">
        <f>G39</f>
        <v>100</v>
      </c>
    </row>
    <row r="39" spans="1:7" ht="20.25" customHeight="1" x14ac:dyDescent="0.25">
      <c r="A39" s="15" t="s">
        <v>63</v>
      </c>
      <c r="B39" s="26" t="s">
        <v>157</v>
      </c>
      <c r="C39" s="15" t="s">
        <v>308</v>
      </c>
      <c r="D39" s="15">
        <v>9920000022</v>
      </c>
      <c r="E39" s="41">
        <v>800</v>
      </c>
      <c r="F39" s="41"/>
      <c r="G39" s="13">
        <v>100</v>
      </c>
    </row>
    <row r="40" spans="1:7" ht="21" customHeight="1" x14ac:dyDescent="0.25">
      <c r="A40" s="14" t="s">
        <v>262</v>
      </c>
      <c r="B40" s="29" t="s">
        <v>170</v>
      </c>
      <c r="C40" s="14" t="s">
        <v>309</v>
      </c>
      <c r="D40" s="15"/>
      <c r="E40" s="44"/>
      <c r="F40" s="44"/>
      <c r="G40" s="12">
        <f>G41</f>
        <v>8.8000000000000007</v>
      </c>
    </row>
    <row r="41" spans="1:7" ht="33" customHeight="1" x14ac:dyDescent="0.25">
      <c r="A41" s="15" t="s">
        <v>263</v>
      </c>
      <c r="B41" s="25" t="s">
        <v>171</v>
      </c>
      <c r="C41" s="15" t="s">
        <v>309</v>
      </c>
      <c r="D41" s="15" t="s">
        <v>172</v>
      </c>
      <c r="E41" s="44"/>
      <c r="F41" s="44"/>
      <c r="G41" s="13">
        <f>G42</f>
        <v>8.8000000000000007</v>
      </c>
    </row>
    <row r="42" spans="1:7" ht="24.75" customHeight="1" x14ac:dyDescent="0.25">
      <c r="A42" s="15" t="s">
        <v>173</v>
      </c>
      <c r="B42" s="26" t="s">
        <v>155</v>
      </c>
      <c r="C42" s="15" t="s">
        <v>309</v>
      </c>
      <c r="D42" s="15" t="s">
        <v>172</v>
      </c>
      <c r="E42" s="41">
        <v>200</v>
      </c>
      <c r="F42" s="41"/>
      <c r="G42" s="13">
        <v>8.8000000000000007</v>
      </c>
    </row>
    <row r="43" spans="1:7" ht="21" customHeight="1" x14ac:dyDescent="0.25">
      <c r="A43" s="14">
        <v>2</v>
      </c>
      <c r="B43" s="23" t="s">
        <v>174</v>
      </c>
      <c r="C43" s="14" t="s">
        <v>310</v>
      </c>
      <c r="D43" s="14"/>
      <c r="E43" s="35"/>
      <c r="F43" s="35"/>
      <c r="G43" s="12">
        <f>G44</f>
        <v>30</v>
      </c>
    </row>
    <row r="44" spans="1:7" ht="30.75" customHeight="1" x14ac:dyDescent="0.25">
      <c r="A44" s="14" t="s">
        <v>110</v>
      </c>
      <c r="B44" s="23" t="s">
        <v>175</v>
      </c>
      <c r="C44" s="14" t="s">
        <v>311</v>
      </c>
      <c r="D44" s="14"/>
      <c r="E44" s="35"/>
      <c r="F44" s="35"/>
      <c r="G44" s="12">
        <f>G45</f>
        <v>30</v>
      </c>
    </row>
    <row r="45" spans="1:7" ht="45.75" customHeight="1" x14ac:dyDescent="0.25">
      <c r="A45" s="15" t="s">
        <v>111</v>
      </c>
      <c r="B45" s="26" t="s">
        <v>176</v>
      </c>
      <c r="C45" s="15" t="s">
        <v>311</v>
      </c>
      <c r="D45" s="15">
        <v>9920000026</v>
      </c>
      <c r="E45" s="41"/>
      <c r="F45" s="41"/>
      <c r="G45" s="13">
        <f>G46</f>
        <v>30</v>
      </c>
    </row>
    <row r="46" spans="1:7" ht="20.25" customHeight="1" x14ac:dyDescent="0.25">
      <c r="A46" s="15" t="s">
        <v>72</v>
      </c>
      <c r="B46" s="26" t="s">
        <v>155</v>
      </c>
      <c r="C46" s="15" t="s">
        <v>311</v>
      </c>
      <c r="D46" s="15">
        <v>9920000026</v>
      </c>
      <c r="E46" s="41">
        <v>200</v>
      </c>
      <c r="F46" s="41"/>
      <c r="G46" s="13">
        <v>30</v>
      </c>
    </row>
    <row r="47" spans="1:7" ht="21.75" customHeight="1" x14ac:dyDescent="0.25">
      <c r="A47" s="14">
        <v>3</v>
      </c>
      <c r="B47" s="23" t="s">
        <v>177</v>
      </c>
      <c r="C47" s="14" t="s">
        <v>312</v>
      </c>
      <c r="D47" s="14"/>
      <c r="E47" s="35"/>
      <c r="F47" s="35"/>
      <c r="G47" s="12">
        <f>G48+G51</f>
        <v>320</v>
      </c>
    </row>
    <row r="48" spans="1:7" ht="17.25" customHeight="1" x14ac:dyDescent="0.25">
      <c r="A48" s="14" t="s">
        <v>264</v>
      </c>
      <c r="B48" s="23" t="s">
        <v>178</v>
      </c>
      <c r="C48" s="14" t="s">
        <v>313</v>
      </c>
      <c r="D48" s="14"/>
      <c r="E48" s="35"/>
      <c r="F48" s="35"/>
      <c r="G48" s="12">
        <f>G49</f>
        <v>250</v>
      </c>
    </row>
    <row r="49" spans="1:7" ht="59.25" customHeight="1" x14ac:dyDescent="0.25">
      <c r="A49" s="15" t="s">
        <v>265</v>
      </c>
      <c r="B49" s="26" t="s">
        <v>179</v>
      </c>
      <c r="C49" s="15" t="s">
        <v>313</v>
      </c>
      <c r="D49" s="15">
        <v>9920000037</v>
      </c>
      <c r="E49" s="41"/>
      <c r="F49" s="41"/>
      <c r="G49" s="13">
        <f>G50</f>
        <v>250</v>
      </c>
    </row>
    <row r="50" spans="1:7" ht="20.25" customHeight="1" x14ac:dyDescent="0.25">
      <c r="A50" s="15" t="s">
        <v>180</v>
      </c>
      <c r="B50" s="26" t="s">
        <v>155</v>
      </c>
      <c r="C50" s="15" t="s">
        <v>313</v>
      </c>
      <c r="D50" s="15">
        <v>9920000037</v>
      </c>
      <c r="E50" s="41">
        <v>200</v>
      </c>
      <c r="F50" s="41"/>
      <c r="G50" s="13">
        <v>250</v>
      </c>
    </row>
    <row r="51" spans="1:7" ht="21.75" customHeight="1" x14ac:dyDescent="0.25">
      <c r="A51" s="14" t="s">
        <v>266</v>
      </c>
      <c r="B51" s="23" t="s">
        <v>348</v>
      </c>
      <c r="C51" s="14" t="s">
        <v>314</v>
      </c>
      <c r="D51" s="14"/>
      <c r="E51" s="35"/>
      <c r="F51" s="35"/>
      <c r="G51" s="12">
        <f>G52</f>
        <v>70</v>
      </c>
    </row>
    <row r="52" spans="1:7" ht="33.75" customHeight="1" x14ac:dyDescent="0.25">
      <c r="A52" s="15" t="s">
        <v>267</v>
      </c>
      <c r="B52" s="26" t="s">
        <v>181</v>
      </c>
      <c r="C52" s="15" t="s">
        <v>314</v>
      </c>
      <c r="D52" s="15">
        <v>9920000027</v>
      </c>
      <c r="E52" s="41"/>
      <c r="F52" s="41"/>
      <c r="G52" s="13">
        <f>G53</f>
        <v>70</v>
      </c>
    </row>
    <row r="53" spans="1:7" ht="22.5" customHeight="1" x14ac:dyDescent="0.25">
      <c r="A53" s="15" t="s">
        <v>182</v>
      </c>
      <c r="B53" s="26" t="s">
        <v>155</v>
      </c>
      <c r="C53" s="15" t="s">
        <v>314</v>
      </c>
      <c r="D53" s="15">
        <v>9920000027</v>
      </c>
      <c r="E53" s="41">
        <v>200</v>
      </c>
      <c r="F53" s="41"/>
      <c r="G53" s="13">
        <v>70</v>
      </c>
    </row>
    <row r="54" spans="1:7" ht="22.5" customHeight="1" x14ac:dyDescent="0.25">
      <c r="A54" s="14">
        <v>4</v>
      </c>
      <c r="B54" s="23" t="s">
        <v>183</v>
      </c>
      <c r="C54" s="14" t="s">
        <v>315</v>
      </c>
      <c r="D54" s="14"/>
      <c r="E54" s="35"/>
      <c r="F54" s="35"/>
      <c r="G54" s="12">
        <f>G55</f>
        <v>28026</v>
      </c>
    </row>
    <row r="55" spans="1:7" ht="21.75" customHeight="1" x14ac:dyDescent="0.25">
      <c r="A55" s="14" t="s">
        <v>268</v>
      </c>
      <c r="B55" s="23" t="s">
        <v>184</v>
      </c>
      <c r="C55" s="14" t="s">
        <v>316</v>
      </c>
      <c r="D55" s="14"/>
      <c r="E55" s="35"/>
      <c r="F55" s="35"/>
      <c r="G55" s="12">
        <f>G56+G58+G60+G62+G64+G66+G68+G70</f>
        <v>28026</v>
      </c>
    </row>
    <row r="56" spans="1:7" ht="22.5" customHeight="1" x14ac:dyDescent="0.25">
      <c r="A56" s="15" t="s">
        <v>269</v>
      </c>
      <c r="B56" s="26" t="s">
        <v>185</v>
      </c>
      <c r="C56" s="15" t="s">
        <v>316</v>
      </c>
      <c r="D56" s="15">
        <v>9920000042</v>
      </c>
      <c r="E56" s="40"/>
      <c r="F56" s="40"/>
      <c r="G56" s="13">
        <f>G57</f>
        <v>800</v>
      </c>
    </row>
    <row r="57" spans="1:7" ht="22.5" customHeight="1" x14ac:dyDescent="0.25">
      <c r="A57" s="15" t="s">
        <v>186</v>
      </c>
      <c r="B57" s="26" t="s">
        <v>155</v>
      </c>
      <c r="C57" s="15" t="s">
        <v>316</v>
      </c>
      <c r="D57" s="15">
        <v>9920000042</v>
      </c>
      <c r="E57" s="41">
        <v>200</v>
      </c>
      <c r="F57" s="41"/>
      <c r="G57" s="13">
        <v>800</v>
      </c>
    </row>
    <row r="58" spans="1:7" ht="61.5" customHeight="1" x14ac:dyDescent="0.25">
      <c r="A58" s="15" t="s">
        <v>270</v>
      </c>
      <c r="B58" s="26" t="s">
        <v>347</v>
      </c>
      <c r="C58" s="15" t="s">
        <v>316</v>
      </c>
      <c r="D58" s="15">
        <v>9920000043</v>
      </c>
      <c r="E58" s="41"/>
      <c r="F58" s="41"/>
      <c r="G58" s="13">
        <f>G59</f>
        <v>3372.8</v>
      </c>
    </row>
    <row r="59" spans="1:7" ht="21.75" customHeight="1" x14ac:dyDescent="0.25">
      <c r="A59" s="15" t="s">
        <v>187</v>
      </c>
      <c r="B59" s="26" t="s">
        <v>155</v>
      </c>
      <c r="C59" s="15" t="s">
        <v>316</v>
      </c>
      <c r="D59" s="15">
        <v>9920000043</v>
      </c>
      <c r="E59" s="41">
        <v>200</v>
      </c>
      <c r="F59" s="41"/>
      <c r="G59" s="13">
        <v>3372.8</v>
      </c>
    </row>
    <row r="60" spans="1:7" ht="36.75" customHeight="1" x14ac:dyDescent="0.25">
      <c r="A60" s="15" t="s">
        <v>271</v>
      </c>
      <c r="B60" s="26" t="s">
        <v>188</v>
      </c>
      <c r="C60" s="15" t="s">
        <v>316</v>
      </c>
      <c r="D60" s="15">
        <v>9920000044</v>
      </c>
      <c r="E60" s="41"/>
      <c r="F60" s="41"/>
      <c r="G60" s="13">
        <f>G61</f>
        <v>227.1</v>
      </c>
    </row>
    <row r="61" spans="1:7" ht="24.75" customHeight="1" x14ac:dyDescent="0.25">
      <c r="A61" s="15" t="s">
        <v>189</v>
      </c>
      <c r="B61" s="26" t="s">
        <v>155</v>
      </c>
      <c r="C61" s="15" t="s">
        <v>316</v>
      </c>
      <c r="D61" s="15">
        <v>9920000044</v>
      </c>
      <c r="E61" s="41">
        <v>200</v>
      </c>
      <c r="F61" s="41"/>
      <c r="G61" s="13">
        <v>227.1</v>
      </c>
    </row>
    <row r="62" spans="1:7" ht="84.75" customHeight="1" x14ac:dyDescent="0.25">
      <c r="A62" s="15" t="s">
        <v>272</v>
      </c>
      <c r="B62" s="10" t="s">
        <v>190</v>
      </c>
      <c r="C62" s="15" t="s">
        <v>316</v>
      </c>
      <c r="D62" s="15">
        <v>9920000046</v>
      </c>
      <c r="E62" s="41"/>
      <c r="F62" s="41"/>
      <c r="G62" s="13">
        <f>G63</f>
        <v>1320.8</v>
      </c>
    </row>
    <row r="63" spans="1:7" ht="24.75" customHeight="1" x14ac:dyDescent="0.25">
      <c r="A63" s="15" t="s">
        <v>191</v>
      </c>
      <c r="B63" s="26" t="s">
        <v>155</v>
      </c>
      <c r="C63" s="15" t="s">
        <v>316</v>
      </c>
      <c r="D63" s="15">
        <v>9920000046</v>
      </c>
      <c r="E63" s="41">
        <v>200</v>
      </c>
      <c r="F63" s="41"/>
      <c r="G63" s="13">
        <v>1320.8</v>
      </c>
    </row>
    <row r="64" spans="1:7" ht="46.5" customHeight="1" x14ac:dyDescent="0.25">
      <c r="A64" s="15" t="s">
        <v>273</v>
      </c>
      <c r="B64" s="26" t="s">
        <v>192</v>
      </c>
      <c r="C64" s="15" t="s">
        <v>316</v>
      </c>
      <c r="D64" s="15">
        <v>9920000047</v>
      </c>
      <c r="E64" s="41"/>
      <c r="F64" s="41"/>
      <c r="G64" s="13">
        <f>G65</f>
        <v>409.2</v>
      </c>
    </row>
    <row r="65" spans="1:7" ht="24" customHeight="1" x14ac:dyDescent="0.25">
      <c r="A65" s="15" t="s">
        <v>193</v>
      </c>
      <c r="B65" s="26" t="s">
        <v>155</v>
      </c>
      <c r="C65" s="15" t="s">
        <v>316</v>
      </c>
      <c r="D65" s="15">
        <v>9920000047</v>
      </c>
      <c r="E65" s="41">
        <v>200</v>
      </c>
      <c r="F65" s="41"/>
      <c r="G65" s="13">
        <v>409.2</v>
      </c>
    </row>
    <row r="66" spans="1:7" ht="25.5" customHeight="1" x14ac:dyDescent="0.25">
      <c r="A66" s="15" t="s">
        <v>274</v>
      </c>
      <c r="B66" s="10" t="s">
        <v>194</v>
      </c>
      <c r="C66" s="15" t="s">
        <v>316</v>
      </c>
      <c r="D66" s="15">
        <v>9920000048</v>
      </c>
      <c r="E66" s="41"/>
      <c r="F66" s="41"/>
      <c r="G66" s="13">
        <f>G67</f>
        <v>18626.400000000001</v>
      </c>
    </row>
    <row r="67" spans="1:7" ht="24" customHeight="1" x14ac:dyDescent="0.25">
      <c r="A67" s="15" t="s">
        <v>195</v>
      </c>
      <c r="B67" s="26" t="s">
        <v>155</v>
      </c>
      <c r="C67" s="15" t="s">
        <v>316</v>
      </c>
      <c r="D67" s="15">
        <v>9920000048</v>
      </c>
      <c r="E67" s="41">
        <v>200</v>
      </c>
      <c r="F67" s="41"/>
      <c r="G67" s="13">
        <v>18626.400000000001</v>
      </c>
    </row>
    <row r="68" spans="1:7" ht="48" customHeight="1" x14ac:dyDescent="0.25">
      <c r="A68" s="15" t="s">
        <v>275</v>
      </c>
      <c r="B68" s="26" t="s">
        <v>196</v>
      </c>
      <c r="C68" s="15" t="s">
        <v>316</v>
      </c>
      <c r="D68" s="15">
        <v>9920000051</v>
      </c>
      <c r="E68" s="41"/>
      <c r="F68" s="41"/>
      <c r="G68" s="13">
        <f>G69</f>
        <v>3155.1</v>
      </c>
    </row>
    <row r="69" spans="1:7" ht="21.75" customHeight="1" x14ac:dyDescent="0.25">
      <c r="A69" s="15" t="s">
        <v>197</v>
      </c>
      <c r="B69" s="26" t="s">
        <v>155</v>
      </c>
      <c r="C69" s="15" t="s">
        <v>316</v>
      </c>
      <c r="D69" s="15">
        <v>9920000051</v>
      </c>
      <c r="E69" s="41">
        <v>200</v>
      </c>
      <c r="F69" s="41"/>
      <c r="G69" s="13">
        <v>3155.1</v>
      </c>
    </row>
    <row r="70" spans="1:7" ht="81.75" customHeight="1" x14ac:dyDescent="0.25">
      <c r="A70" s="15" t="s">
        <v>276</v>
      </c>
      <c r="B70" s="26" t="s">
        <v>198</v>
      </c>
      <c r="C70" s="15" t="s">
        <v>316</v>
      </c>
      <c r="D70" s="30">
        <v>9920000052</v>
      </c>
      <c r="E70" s="40"/>
      <c r="F70" s="40"/>
      <c r="G70" s="13">
        <f>G71</f>
        <v>114.6</v>
      </c>
    </row>
    <row r="71" spans="1:7" ht="24.75" customHeight="1" x14ac:dyDescent="0.25">
      <c r="A71" s="15" t="s">
        <v>199</v>
      </c>
      <c r="B71" s="26" t="s">
        <v>155</v>
      </c>
      <c r="C71" s="15" t="s">
        <v>316</v>
      </c>
      <c r="D71" s="30">
        <v>9920000052</v>
      </c>
      <c r="E71" s="40">
        <v>200</v>
      </c>
      <c r="F71" s="40"/>
      <c r="G71" s="13">
        <v>114.6</v>
      </c>
    </row>
    <row r="72" spans="1:7" ht="25.5" customHeight="1" x14ac:dyDescent="0.25">
      <c r="A72" s="14">
        <v>5</v>
      </c>
      <c r="B72" s="23" t="s">
        <v>200</v>
      </c>
      <c r="C72" s="14" t="s">
        <v>317</v>
      </c>
      <c r="D72" s="30"/>
      <c r="E72" s="40"/>
      <c r="F72" s="40"/>
      <c r="G72" s="12">
        <f>G73+G76</f>
        <v>170</v>
      </c>
    </row>
    <row r="73" spans="1:7" ht="24.75" customHeight="1" x14ac:dyDescent="0.25">
      <c r="A73" s="14" t="s">
        <v>277</v>
      </c>
      <c r="B73" s="23" t="s">
        <v>201</v>
      </c>
      <c r="C73" s="14" t="s">
        <v>318</v>
      </c>
      <c r="D73" s="30"/>
      <c r="E73" s="40"/>
      <c r="F73" s="40"/>
      <c r="G73" s="12">
        <f>G74</f>
        <v>50</v>
      </c>
    </row>
    <row r="74" spans="1:7" ht="81" customHeight="1" x14ac:dyDescent="0.25">
      <c r="A74" s="30" t="s">
        <v>278</v>
      </c>
      <c r="B74" s="26" t="s">
        <v>202</v>
      </c>
      <c r="C74" s="15" t="s">
        <v>318</v>
      </c>
      <c r="D74" s="15">
        <v>9920000015</v>
      </c>
      <c r="E74" s="40"/>
      <c r="F74" s="40"/>
      <c r="G74" s="13">
        <f>G75</f>
        <v>50</v>
      </c>
    </row>
    <row r="75" spans="1:7" ht="21.75" customHeight="1" x14ac:dyDescent="0.25">
      <c r="A75" s="15" t="s">
        <v>203</v>
      </c>
      <c r="B75" s="26" t="s">
        <v>155</v>
      </c>
      <c r="C75" s="15" t="s">
        <v>318</v>
      </c>
      <c r="D75" s="15">
        <v>9920000015</v>
      </c>
      <c r="E75" s="40">
        <v>200</v>
      </c>
      <c r="F75" s="40"/>
      <c r="G75" s="13">
        <v>50</v>
      </c>
    </row>
    <row r="76" spans="1:7" ht="18" customHeight="1" x14ac:dyDescent="0.25">
      <c r="A76" s="14" t="s">
        <v>279</v>
      </c>
      <c r="B76" s="23" t="s">
        <v>204</v>
      </c>
      <c r="C76" s="15" t="s">
        <v>319</v>
      </c>
      <c r="D76" s="15"/>
      <c r="E76" s="44"/>
      <c r="F76" s="44"/>
      <c r="G76" s="12">
        <f>G77+G79+G81+G83+G85+G87+G89</f>
        <v>120</v>
      </c>
    </row>
    <row r="77" spans="1:7" ht="33" customHeight="1" x14ac:dyDescent="0.25">
      <c r="A77" s="15" t="s">
        <v>280</v>
      </c>
      <c r="B77" s="26" t="s">
        <v>205</v>
      </c>
      <c r="C77" s="15" t="s">
        <v>319</v>
      </c>
      <c r="D77" s="15">
        <v>9920000028</v>
      </c>
      <c r="E77" s="44"/>
      <c r="F77" s="44"/>
      <c r="G77" s="13">
        <f>G78</f>
        <v>50</v>
      </c>
    </row>
    <row r="78" spans="1:7" ht="23.25" customHeight="1" x14ac:dyDescent="0.25">
      <c r="A78" s="15" t="s">
        <v>206</v>
      </c>
      <c r="B78" s="26" t="s">
        <v>155</v>
      </c>
      <c r="C78" s="15" t="s">
        <v>319</v>
      </c>
      <c r="D78" s="15">
        <v>9920000028</v>
      </c>
      <c r="E78" s="40">
        <v>200</v>
      </c>
      <c r="F78" s="40"/>
      <c r="G78" s="13">
        <v>50</v>
      </c>
    </row>
    <row r="79" spans="1:7" ht="33" customHeight="1" x14ac:dyDescent="0.25">
      <c r="A79" s="15" t="s">
        <v>281</v>
      </c>
      <c r="B79" s="26" t="s">
        <v>207</v>
      </c>
      <c r="C79" s="15" t="s">
        <v>319</v>
      </c>
      <c r="D79" s="15">
        <v>9920000029</v>
      </c>
      <c r="E79" s="44"/>
      <c r="F79" s="44"/>
      <c r="G79" s="13">
        <f>G80</f>
        <v>6</v>
      </c>
    </row>
    <row r="80" spans="1:7" ht="21.75" customHeight="1" x14ac:dyDescent="0.25">
      <c r="A80" s="15" t="s">
        <v>208</v>
      </c>
      <c r="B80" s="26" t="s">
        <v>155</v>
      </c>
      <c r="C80" s="15" t="s">
        <v>319</v>
      </c>
      <c r="D80" s="15">
        <v>9920000029</v>
      </c>
      <c r="E80" s="40">
        <v>200</v>
      </c>
      <c r="F80" s="40"/>
      <c r="G80" s="13">
        <v>6</v>
      </c>
    </row>
    <row r="81" spans="1:7" ht="47.25" customHeight="1" x14ac:dyDescent="0.25">
      <c r="A81" s="15" t="s">
        <v>282</v>
      </c>
      <c r="B81" s="26" t="s">
        <v>209</v>
      </c>
      <c r="C81" s="15" t="s">
        <v>319</v>
      </c>
      <c r="D81" s="15">
        <v>9920000030</v>
      </c>
      <c r="E81" s="44"/>
      <c r="F81" s="44"/>
      <c r="G81" s="13">
        <f>G82</f>
        <v>6</v>
      </c>
    </row>
    <row r="82" spans="1:7" ht="23.25" customHeight="1" x14ac:dyDescent="0.25">
      <c r="A82" s="15" t="s">
        <v>210</v>
      </c>
      <c r="B82" s="26" t="s">
        <v>155</v>
      </c>
      <c r="C82" s="15" t="s">
        <v>319</v>
      </c>
      <c r="D82" s="15">
        <v>9920000030</v>
      </c>
      <c r="E82" s="40">
        <v>200</v>
      </c>
      <c r="F82" s="40"/>
      <c r="G82" s="13">
        <v>6</v>
      </c>
    </row>
    <row r="83" spans="1:7" ht="49.5" customHeight="1" x14ac:dyDescent="0.25">
      <c r="A83" s="15" t="s">
        <v>283</v>
      </c>
      <c r="B83" s="26" t="s">
        <v>211</v>
      </c>
      <c r="C83" s="15" t="s">
        <v>319</v>
      </c>
      <c r="D83" s="15">
        <v>9920000031</v>
      </c>
      <c r="E83" s="44"/>
      <c r="F83" s="44"/>
      <c r="G83" s="13">
        <f>G84</f>
        <v>6</v>
      </c>
    </row>
    <row r="84" spans="1:7" ht="24" customHeight="1" x14ac:dyDescent="0.25">
      <c r="A84" s="15" t="s">
        <v>212</v>
      </c>
      <c r="B84" s="26" t="s">
        <v>155</v>
      </c>
      <c r="C84" s="15" t="s">
        <v>319</v>
      </c>
      <c r="D84" s="15">
        <v>9920000031</v>
      </c>
      <c r="E84" s="40">
        <v>200</v>
      </c>
      <c r="F84" s="40"/>
      <c r="G84" s="13">
        <v>6</v>
      </c>
    </row>
    <row r="85" spans="1:7" ht="60" customHeight="1" x14ac:dyDescent="0.25">
      <c r="A85" s="15" t="s">
        <v>284</v>
      </c>
      <c r="B85" s="26" t="s">
        <v>213</v>
      </c>
      <c r="C85" s="15" t="s">
        <v>319</v>
      </c>
      <c r="D85" s="15">
        <v>9920000032</v>
      </c>
      <c r="E85" s="44"/>
      <c r="F85" s="44"/>
      <c r="G85" s="13">
        <f>G86</f>
        <v>6</v>
      </c>
    </row>
    <row r="86" spans="1:7" ht="23.25" customHeight="1" x14ac:dyDescent="0.25">
      <c r="A86" s="15" t="s">
        <v>214</v>
      </c>
      <c r="B86" s="26" t="s">
        <v>155</v>
      </c>
      <c r="C86" s="15" t="s">
        <v>319</v>
      </c>
      <c r="D86" s="15">
        <v>9920000032</v>
      </c>
      <c r="E86" s="40">
        <v>200</v>
      </c>
      <c r="F86" s="40"/>
      <c r="G86" s="13">
        <v>6</v>
      </c>
    </row>
    <row r="87" spans="1:7" ht="36.75" customHeight="1" x14ac:dyDescent="0.25">
      <c r="A87" s="15" t="s">
        <v>285</v>
      </c>
      <c r="B87" s="10" t="s">
        <v>215</v>
      </c>
      <c r="C87" s="15" t="s">
        <v>319</v>
      </c>
      <c r="D87" s="15">
        <v>9920000033</v>
      </c>
      <c r="E87" s="44"/>
      <c r="F87" s="44"/>
      <c r="G87" s="13">
        <f>G88</f>
        <v>6</v>
      </c>
    </row>
    <row r="88" spans="1:7" ht="20.25" customHeight="1" x14ac:dyDescent="0.25">
      <c r="A88" s="15" t="s">
        <v>216</v>
      </c>
      <c r="B88" s="26" t="s">
        <v>155</v>
      </c>
      <c r="C88" s="15" t="s">
        <v>319</v>
      </c>
      <c r="D88" s="15">
        <v>9920000033</v>
      </c>
      <c r="E88" s="40">
        <v>200</v>
      </c>
      <c r="F88" s="40"/>
      <c r="G88" s="13">
        <v>6</v>
      </c>
    </row>
    <row r="89" spans="1:7" ht="48.75" customHeight="1" x14ac:dyDescent="0.25">
      <c r="A89" s="15" t="s">
        <v>286</v>
      </c>
      <c r="B89" s="26" t="s">
        <v>217</v>
      </c>
      <c r="C89" s="15" t="s">
        <v>319</v>
      </c>
      <c r="D89" s="15">
        <v>9920000041</v>
      </c>
      <c r="E89" s="44"/>
      <c r="F89" s="44"/>
      <c r="G89" s="13">
        <f>G90</f>
        <v>40</v>
      </c>
    </row>
    <row r="90" spans="1:7" ht="21" customHeight="1" x14ac:dyDescent="0.25">
      <c r="A90" s="15" t="s">
        <v>218</v>
      </c>
      <c r="B90" s="26" t="s">
        <v>155</v>
      </c>
      <c r="C90" s="15" t="s">
        <v>319</v>
      </c>
      <c r="D90" s="15">
        <v>9920000041</v>
      </c>
      <c r="E90" s="40">
        <v>200</v>
      </c>
      <c r="F90" s="40"/>
      <c r="G90" s="13">
        <v>40</v>
      </c>
    </row>
    <row r="91" spans="1:7" ht="24" customHeight="1" x14ac:dyDescent="0.25">
      <c r="A91" s="14">
        <v>6</v>
      </c>
      <c r="B91" s="23" t="s">
        <v>219</v>
      </c>
      <c r="C91" s="14" t="s">
        <v>320</v>
      </c>
      <c r="D91" s="30"/>
      <c r="E91" s="40"/>
      <c r="F91" s="40"/>
      <c r="G91" s="12">
        <f>G92+G99</f>
        <v>21013.9</v>
      </c>
    </row>
    <row r="92" spans="1:7" ht="24" customHeight="1" x14ac:dyDescent="0.25">
      <c r="A92" s="14" t="s">
        <v>287</v>
      </c>
      <c r="B92" s="23" t="s">
        <v>220</v>
      </c>
      <c r="C92" s="14" t="s">
        <v>321</v>
      </c>
      <c r="D92" s="30"/>
      <c r="E92" s="40"/>
      <c r="F92" s="40"/>
      <c r="G92" s="12">
        <f>G93+G95+G97</f>
        <v>10011.700000000001</v>
      </c>
    </row>
    <row r="93" spans="1:7" ht="36.75" customHeight="1" x14ac:dyDescent="0.25">
      <c r="A93" s="30" t="s">
        <v>288</v>
      </c>
      <c r="B93" s="26" t="s">
        <v>221</v>
      </c>
      <c r="C93" s="15" t="s">
        <v>321</v>
      </c>
      <c r="D93" s="15">
        <v>9920000017</v>
      </c>
      <c r="E93" s="45"/>
      <c r="F93" s="45"/>
      <c r="G93" s="13">
        <f>G94</f>
        <v>860.7</v>
      </c>
    </row>
    <row r="94" spans="1:7" ht="23.25" customHeight="1" x14ac:dyDescent="0.25">
      <c r="A94" s="30" t="s">
        <v>222</v>
      </c>
      <c r="B94" s="26" t="s">
        <v>155</v>
      </c>
      <c r="C94" s="15" t="s">
        <v>321</v>
      </c>
      <c r="D94" s="15">
        <v>9920000017</v>
      </c>
      <c r="E94" s="40">
        <v>200</v>
      </c>
      <c r="F94" s="40"/>
      <c r="G94" s="13">
        <v>860.7</v>
      </c>
    </row>
    <row r="95" spans="1:7" ht="36.75" customHeight="1" x14ac:dyDescent="0.25">
      <c r="A95" s="30" t="s">
        <v>289</v>
      </c>
      <c r="B95" s="26" t="s">
        <v>223</v>
      </c>
      <c r="C95" s="15" t="s">
        <v>321</v>
      </c>
      <c r="D95" s="15">
        <v>9920000018</v>
      </c>
      <c r="E95" s="41"/>
      <c r="F95" s="41"/>
      <c r="G95" s="13">
        <f>G96</f>
        <v>7057</v>
      </c>
    </row>
    <row r="96" spans="1:7" ht="23.25" customHeight="1" x14ac:dyDescent="0.25">
      <c r="A96" s="30" t="s">
        <v>224</v>
      </c>
      <c r="B96" s="26" t="s">
        <v>155</v>
      </c>
      <c r="C96" s="15" t="s">
        <v>321</v>
      </c>
      <c r="D96" s="15">
        <v>9920000018</v>
      </c>
      <c r="E96" s="40">
        <v>200</v>
      </c>
      <c r="F96" s="40"/>
      <c r="G96" s="13">
        <v>7057</v>
      </c>
    </row>
    <row r="97" spans="1:7" ht="36.75" customHeight="1" x14ac:dyDescent="0.25">
      <c r="A97" s="30" t="s">
        <v>290</v>
      </c>
      <c r="B97" s="26" t="s">
        <v>225</v>
      </c>
      <c r="C97" s="15" t="s">
        <v>321</v>
      </c>
      <c r="D97" s="15">
        <v>9920000036</v>
      </c>
      <c r="E97" s="41"/>
      <c r="F97" s="41"/>
      <c r="G97" s="13">
        <f>G98</f>
        <v>2094</v>
      </c>
    </row>
    <row r="98" spans="1:7" ht="18.75" customHeight="1" x14ac:dyDescent="0.25">
      <c r="A98" s="15" t="s">
        <v>226</v>
      </c>
      <c r="B98" s="26" t="s">
        <v>155</v>
      </c>
      <c r="C98" s="15" t="s">
        <v>321</v>
      </c>
      <c r="D98" s="15">
        <v>9920000036</v>
      </c>
      <c r="E98" s="40">
        <v>200</v>
      </c>
      <c r="F98" s="40"/>
      <c r="G98" s="13">
        <v>2094</v>
      </c>
    </row>
    <row r="99" spans="1:7" ht="18.75" customHeight="1" x14ac:dyDescent="0.25">
      <c r="A99" s="14" t="s">
        <v>291</v>
      </c>
      <c r="B99" s="23" t="s">
        <v>227</v>
      </c>
      <c r="C99" s="14" t="s">
        <v>322</v>
      </c>
      <c r="D99" s="15"/>
      <c r="E99" s="44"/>
      <c r="F99" s="44"/>
      <c r="G99" s="12">
        <f>G100</f>
        <v>11002.2</v>
      </c>
    </row>
    <row r="100" spans="1:7" ht="26.25" customHeight="1" x14ac:dyDescent="0.25">
      <c r="A100" s="15" t="s">
        <v>292</v>
      </c>
      <c r="B100" s="26" t="s">
        <v>228</v>
      </c>
      <c r="C100" s="15" t="s">
        <v>322</v>
      </c>
      <c r="D100" s="30">
        <v>9920000002</v>
      </c>
      <c r="E100" s="44"/>
      <c r="F100" s="44"/>
      <c r="G100" s="13">
        <f>G101+G102+G103</f>
        <v>11002.2</v>
      </c>
    </row>
    <row r="101" spans="1:7" ht="36.75" customHeight="1" x14ac:dyDescent="0.25">
      <c r="A101" s="15" t="s">
        <v>229</v>
      </c>
      <c r="B101" s="26" t="s">
        <v>150</v>
      </c>
      <c r="C101" s="15" t="s">
        <v>322</v>
      </c>
      <c r="D101" s="30">
        <v>9920000002</v>
      </c>
      <c r="E101" s="41">
        <v>100</v>
      </c>
      <c r="F101" s="41"/>
      <c r="G101" s="13">
        <v>7920</v>
      </c>
    </row>
    <row r="102" spans="1:7" ht="18.75" customHeight="1" x14ac:dyDescent="0.25">
      <c r="A102" s="15" t="s">
        <v>230</v>
      </c>
      <c r="B102" s="26" t="s">
        <v>155</v>
      </c>
      <c r="C102" s="15" t="s">
        <v>322</v>
      </c>
      <c r="D102" s="30">
        <v>9920000002</v>
      </c>
      <c r="E102" s="41">
        <v>200</v>
      </c>
      <c r="F102" s="41"/>
      <c r="G102" s="13">
        <v>3080.1</v>
      </c>
    </row>
    <row r="103" spans="1:7" ht="17.25" customHeight="1" x14ac:dyDescent="0.25">
      <c r="A103" s="15" t="s">
        <v>231</v>
      </c>
      <c r="B103" s="26" t="s">
        <v>157</v>
      </c>
      <c r="C103" s="15" t="s">
        <v>322</v>
      </c>
      <c r="D103" s="30">
        <v>9920000002</v>
      </c>
      <c r="E103" s="41">
        <v>800</v>
      </c>
      <c r="F103" s="41"/>
      <c r="G103" s="13">
        <v>2.1</v>
      </c>
    </row>
    <row r="104" spans="1:7" ht="21.75" customHeight="1" x14ac:dyDescent="0.25">
      <c r="A104" s="14">
        <v>7</v>
      </c>
      <c r="B104" s="23" t="s">
        <v>232</v>
      </c>
      <c r="C104" s="14">
        <v>1000</v>
      </c>
      <c r="D104" s="14"/>
      <c r="E104" s="35"/>
      <c r="F104" s="35"/>
      <c r="G104" s="12">
        <f>G105+G108+G111</f>
        <v>15657.8</v>
      </c>
    </row>
    <row r="105" spans="1:7" ht="22.5" customHeight="1" x14ac:dyDescent="0.25">
      <c r="A105" s="14" t="s">
        <v>293</v>
      </c>
      <c r="B105" s="23" t="s">
        <v>233</v>
      </c>
      <c r="C105" s="14">
        <v>1001</v>
      </c>
      <c r="D105" s="14"/>
      <c r="E105" s="35"/>
      <c r="F105" s="35"/>
      <c r="G105" s="12">
        <f>G106</f>
        <v>433.7</v>
      </c>
    </row>
    <row r="106" spans="1:7" ht="68.25" customHeight="1" x14ac:dyDescent="0.25">
      <c r="A106" s="15" t="s">
        <v>294</v>
      </c>
      <c r="B106" s="26" t="s">
        <v>234</v>
      </c>
      <c r="C106" s="15">
        <v>1001</v>
      </c>
      <c r="D106" s="15">
        <v>9920000019</v>
      </c>
      <c r="E106" s="41"/>
      <c r="F106" s="41"/>
      <c r="G106" s="13">
        <f>G107</f>
        <v>433.7</v>
      </c>
    </row>
    <row r="107" spans="1:7" ht="19.5" customHeight="1" x14ac:dyDescent="0.25">
      <c r="A107" s="15" t="s">
        <v>235</v>
      </c>
      <c r="B107" s="26" t="s">
        <v>236</v>
      </c>
      <c r="C107" s="15">
        <v>1001</v>
      </c>
      <c r="D107" s="15">
        <v>9920000019</v>
      </c>
      <c r="E107" s="41">
        <v>300</v>
      </c>
      <c r="F107" s="41"/>
      <c r="G107" s="13">
        <v>433.7</v>
      </c>
    </row>
    <row r="108" spans="1:7" ht="17.25" customHeight="1" x14ac:dyDescent="0.25">
      <c r="A108" s="14" t="s">
        <v>295</v>
      </c>
      <c r="B108" s="23" t="s">
        <v>237</v>
      </c>
      <c r="C108" s="14">
        <v>1003</v>
      </c>
      <c r="D108" s="30"/>
      <c r="E108" s="40"/>
      <c r="F108" s="40"/>
      <c r="G108" s="12">
        <f>G109</f>
        <v>1089.4000000000001</v>
      </c>
    </row>
    <row r="109" spans="1:7" ht="45" customHeight="1" x14ac:dyDescent="0.25">
      <c r="A109" s="15" t="s">
        <v>296</v>
      </c>
      <c r="B109" s="26" t="s">
        <v>238</v>
      </c>
      <c r="C109" s="15">
        <v>1003</v>
      </c>
      <c r="D109" s="30">
        <v>9920000049</v>
      </c>
      <c r="E109" s="40"/>
      <c r="F109" s="40"/>
      <c r="G109" s="13">
        <f>G110</f>
        <v>1089.4000000000001</v>
      </c>
    </row>
    <row r="110" spans="1:7" ht="18.75" customHeight="1" x14ac:dyDescent="0.25">
      <c r="A110" s="15" t="s">
        <v>239</v>
      </c>
      <c r="B110" s="26" t="s">
        <v>236</v>
      </c>
      <c r="C110" s="15">
        <v>1003</v>
      </c>
      <c r="D110" s="30">
        <v>9920000049</v>
      </c>
      <c r="E110" s="40">
        <v>300</v>
      </c>
      <c r="F110" s="40"/>
      <c r="G110" s="13">
        <v>1089.4000000000001</v>
      </c>
    </row>
    <row r="111" spans="1:7" ht="20.25" customHeight="1" x14ac:dyDescent="0.25">
      <c r="A111" s="14" t="s">
        <v>297</v>
      </c>
      <c r="B111" s="23" t="s">
        <v>240</v>
      </c>
      <c r="C111" s="14">
        <v>1004</v>
      </c>
      <c r="D111" s="30"/>
      <c r="E111" s="40"/>
      <c r="F111" s="40"/>
      <c r="G111" s="12">
        <f>G112+G114</f>
        <v>14134.699999999999</v>
      </c>
    </row>
    <row r="112" spans="1:7" ht="35.25" customHeight="1" x14ac:dyDescent="0.25">
      <c r="A112" s="30" t="s">
        <v>298</v>
      </c>
      <c r="B112" s="25" t="s">
        <v>241</v>
      </c>
      <c r="C112" s="15">
        <v>1004</v>
      </c>
      <c r="D112" s="15" t="s">
        <v>242</v>
      </c>
      <c r="E112" s="41"/>
      <c r="F112" s="41"/>
      <c r="G112" s="13">
        <f>G113</f>
        <v>8601.2999999999993</v>
      </c>
    </row>
    <row r="113" spans="1:7" ht="22.5" customHeight="1" x14ac:dyDescent="0.25">
      <c r="A113" s="15" t="s">
        <v>243</v>
      </c>
      <c r="B113" s="26" t="s">
        <v>236</v>
      </c>
      <c r="C113" s="15">
        <v>1004</v>
      </c>
      <c r="D113" s="15" t="s">
        <v>242</v>
      </c>
      <c r="E113" s="41">
        <v>300</v>
      </c>
      <c r="F113" s="41"/>
      <c r="G113" s="13">
        <v>8601.2999999999993</v>
      </c>
    </row>
    <row r="114" spans="1:7" ht="33" customHeight="1" x14ac:dyDescent="0.25">
      <c r="A114" s="30" t="s">
        <v>299</v>
      </c>
      <c r="B114" s="25" t="s">
        <v>244</v>
      </c>
      <c r="C114" s="15">
        <v>1004</v>
      </c>
      <c r="D114" s="15" t="s">
        <v>245</v>
      </c>
      <c r="E114" s="41"/>
      <c r="F114" s="41"/>
      <c r="G114" s="13">
        <f>G115</f>
        <v>5533.4</v>
      </c>
    </row>
    <row r="115" spans="1:7" ht="18.75" customHeight="1" x14ac:dyDescent="0.25">
      <c r="A115" s="15" t="s">
        <v>246</v>
      </c>
      <c r="B115" s="26" t="s">
        <v>236</v>
      </c>
      <c r="C115" s="15">
        <v>1004</v>
      </c>
      <c r="D115" s="15" t="s">
        <v>245</v>
      </c>
      <c r="E115" s="41">
        <v>300</v>
      </c>
      <c r="F115" s="41"/>
      <c r="G115" s="13">
        <v>5533.4</v>
      </c>
    </row>
    <row r="116" spans="1:7" ht="22.5" customHeight="1" x14ac:dyDescent="0.25">
      <c r="A116" s="14">
        <v>8</v>
      </c>
      <c r="B116" s="23" t="s">
        <v>247</v>
      </c>
      <c r="C116" s="14">
        <v>1100</v>
      </c>
      <c r="D116" s="15"/>
      <c r="E116" s="41"/>
      <c r="F116" s="41"/>
      <c r="G116" s="12">
        <f>G117</f>
        <v>500</v>
      </c>
    </row>
    <row r="117" spans="1:7" ht="22.5" customHeight="1" x14ac:dyDescent="0.25">
      <c r="A117" s="14" t="s">
        <v>300</v>
      </c>
      <c r="B117" s="23" t="s">
        <v>248</v>
      </c>
      <c r="C117" s="14">
        <v>1102</v>
      </c>
      <c r="D117" s="30"/>
      <c r="E117" s="40"/>
      <c r="F117" s="40"/>
      <c r="G117" s="12">
        <f>G118</f>
        <v>500</v>
      </c>
    </row>
    <row r="118" spans="1:7" ht="55.5" customHeight="1" x14ac:dyDescent="0.25">
      <c r="A118" s="30" t="s">
        <v>301</v>
      </c>
      <c r="B118" s="26" t="s">
        <v>249</v>
      </c>
      <c r="C118" s="15">
        <v>1102</v>
      </c>
      <c r="D118" s="30">
        <v>9920000020</v>
      </c>
      <c r="E118" s="40"/>
      <c r="F118" s="40"/>
      <c r="G118" s="13">
        <f>G119</f>
        <v>500</v>
      </c>
    </row>
    <row r="119" spans="1:7" ht="23.25" customHeight="1" x14ac:dyDescent="0.25">
      <c r="A119" s="15" t="s">
        <v>250</v>
      </c>
      <c r="B119" s="26" t="s">
        <v>155</v>
      </c>
      <c r="C119" s="15">
        <v>1102</v>
      </c>
      <c r="D119" s="30">
        <v>9920000020</v>
      </c>
      <c r="E119" s="40">
        <v>200</v>
      </c>
      <c r="F119" s="40"/>
      <c r="G119" s="13">
        <v>500</v>
      </c>
    </row>
    <row r="120" spans="1:7" ht="19.5" customHeight="1" x14ac:dyDescent="0.25">
      <c r="A120" s="14">
        <v>9</v>
      </c>
      <c r="B120" s="23" t="s">
        <v>251</v>
      </c>
      <c r="C120" s="14">
        <v>1200</v>
      </c>
      <c r="D120" s="30"/>
      <c r="E120" s="40"/>
      <c r="F120" s="40"/>
      <c r="G120" s="12">
        <f>G121</f>
        <v>1656</v>
      </c>
    </row>
    <row r="121" spans="1:7" ht="19.5" customHeight="1" x14ac:dyDescent="0.25">
      <c r="A121" s="14" t="s">
        <v>302</v>
      </c>
      <c r="B121" s="23" t="s">
        <v>252</v>
      </c>
      <c r="C121" s="14">
        <v>1202</v>
      </c>
      <c r="D121" s="30"/>
      <c r="E121" s="40"/>
      <c r="F121" s="40"/>
      <c r="G121" s="12">
        <f>G122</f>
        <v>1656</v>
      </c>
    </row>
    <row r="122" spans="1:7" ht="69.75" customHeight="1" x14ac:dyDescent="0.25">
      <c r="A122" s="30" t="s">
        <v>303</v>
      </c>
      <c r="B122" s="25" t="s">
        <v>253</v>
      </c>
      <c r="C122" s="15">
        <v>1202</v>
      </c>
      <c r="D122" s="30">
        <v>9920000021</v>
      </c>
      <c r="E122" s="40"/>
      <c r="F122" s="40"/>
      <c r="G122" s="13">
        <f>G123</f>
        <v>1656</v>
      </c>
    </row>
    <row r="123" spans="1:7" ht="21.75" customHeight="1" x14ac:dyDescent="0.25">
      <c r="A123" s="15" t="s">
        <v>254</v>
      </c>
      <c r="B123" s="26" t="s">
        <v>155</v>
      </c>
      <c r="C123" s="15">
        <v>1202</v>
      </c>
      <c r="D123" s="30">
        <v>9920000021</v>
      </c>
      <c r="E123" s="41">
        <v>200</v>
      </c>
      <c r="F123" s="41"/>
      <c r="G123" s="13">
        <v>1656</v>
      </c>
    </row>
    <row r="124" spans="1:7" ht="24" customHeight="1" x14ac:dyDescent="0.25">
      <c r="A124" s="42" t="s">
        <v>255</v>
      </c>
      <c r="B124" s="42"/>
      <c r="C124" s="42"/>
      <c r="D124" s="42"/>
      <c r="E124" s="42"/>
      <c r="F124" s="42"/>
      <c r="G124" s="12">
        <f>G15+G43+G47+G54+G72+G91+G104+G116+G120</f>
        <v>92937.2</v>
      </c>
    </row>
    <row r="125" spans="1:7" x14ac:dyDescent="0.25">
      <c r="A125" s="22"/>
      <c r="B125" s="22"/>
      <c r="C125" s="22"/>
      <c r="D125" s="22"/>
      <c r="E125" s="22"/>
      <c r="F125" s="22"/>
      <c r="G125" s="22"/>
    </row>
    <row r="126" spans="1:7" x14ac:dyDescent="0.25">
      <c r="A126" s="1"/>
    </row>
  </sheetData>
  <mergeCells count="121">
    <mergeCell ref="E16:F16"/>
    <mergeCell ref="E17:F17"/>
    <mergeCell ref="E18:F18"/>
    <mergeCell ref="E19:F19"/>
    <mergeCell ref="E20:F20"/>
    <mergeCell ref="E21:F21"/>
    <mergeCell ref="A13:A14"/>
    <mergeCell ref="B13:B14"/>
    <mergeCell ref="C13:C14"/>
    <mergeCell ref="D13:D14"/>
    <mergeCell ref="E13:F14"/>
    <mergeCell ref="E15:F15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40:F40"/>
    <mergeCell ref="E41:F41"/>
    <mergeCell ref="E42:F42"/>
    <mergeCell ref="E43:F43"/>
    <mergeCell ref="E44:F44"/>
    <mergeCell ref="E45:F45"/>
    <mergeCell ref="E34:F34"/>
    <mergeCell ref="E35:F35"/>
    <mergeCell ref="E36:F36"/>
    <mergeCell ref="E37:F37"/>
    <mergeCell ref="E38:F38"/>
    <mergeCell ref="E39:F39"/>
    <mergeCell ref="E52:F52"/>
    <mergeCell ref="E53:F53"/>
    <mergeCell ref="E54:F54"/>
    <mergeCell ref="E55:F55"/>
    <mergeCell ref="E56:F56"/>
    <mergeCell ref="E57:F57"/>
    <mergeCell ref="E46:F46"/>
    <mergeCell ref="E47:F47"/>
    <mergeCell ref="E48:F48"/>
    <mergeCell ref="E49:F49"/>
    <mergeCell ref="E50:F50"/>
    <mergeCell ref="E51:F51"/>
    <mergeCell ref="E64:F64"/>
    <mergeCell ref="E65:F65"/>
    <mergeCell ref="E66:F66"/>
    <mergeCell ref="E67:F67"/>
    <mergeCell ref="E68:F68"/>
    <mergeCell ref="E69:F69"/>
    <mergeCell ref="E58:F58"/>
    <mergeCell ref="E59:F59"/>
    <mergeCell ref="E60:F60"/>
    <mergeCell ref="E61:F61"/>
    <mergeCell ref="E62:F62"/>
    <mergeCell ref="E63:F63"/>
    <mergeCell ref="E76:F76"/>
    <mergeCell ref="E77:F77"/>
    <mergeCell ref="E78:F78"/>
    <mergeCell ref="E79:F79"/>
    <mergeCell ref="E80:F80"/>
    <mergeCell ref="E81:F81"/>
    <mergeCell ref="E70:F70"/>
    <mergeCell ref="E71:F71"/>
    <mergeCell ref="E72:F72"/>
    <mergeCell ref="E73:F73"/>
    <mergeCell ref="E74:F74"/>
    <mergeCell ref="E75:F75"/>
    <mergeCell ref="E88:F88"/>
    <mergeCell ref="E89:F89"/>
    <mergeCell ref="E90:F90"/>
    <mergeCell ref="E91:F91"/>
    <mergeCell ref="E92:F92"/>
    <mergeCell ref="E93:F93"/>
    <mergeCell ref="E82:F82"/>
    <mergeCell ref="E83:F83"/>
    <mergeCell ref="E84:F84"/>
    <mergeCell ref="E85:F85"/>
    <mergeCell ref="E86:F86"/>
    <mergeCell ref="E87:F87"/>
    <mergeCell ref="E107:F107"/>
    <mergeCell ref="E100:F100"/>
    <mergeCell ref="E101:F101"/>
    <mergeCell ref="E102:F102"/>
    <mergeCell ref="E103:F103"/>
    <mergeCell ref="E104:F104"/>
    <mergeCell ref="E105:F105"/>
    <mergeCell ref="E94:F94"/>
    <mergeCell ref="E95:F95"/>
    <mergeCell ref="E96:F96"/>
    <mergeCell ref="E97:F97"/>
    <mergeCell ref="E98:F98"/>
    <mergeCell ref="E99:F99"/>
    <mergeCell ref="A2:G2"/>
    <mergeCell ref="C4:G4"/>
    <mergeCell ref="C5:G5"/>
    <mergeCell ref="C6:G6"/>
    <mergeCell ref="E122:F122"/>
    <mergeCell ref="E123:F123"/>
    <mergeCell ref="A124:F124"/>
    <mergeCell ref="A10:G11"/>
    <mergeCell ref="A1:G1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8:F118"/>
    <mergeCell ref="E119:F119"/>
    <mergeCell ref="E120:F120"/>
    <mergeCell ref="E121:F121"/>
    <mergeCell ref="E117:F117"/>
    <mergeCell ref="E106:F106"/>
  </mergeCells>
  <pageMargins left="0.7" right="0.7" top="0.75" bottom="0.75" header="0.3" footer="0.3"/>
  <pageSetup paperSize="9"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9"/>
  <sheetViews>
    <sheetView tabSelected="1" workbookViewId="0">
      <selection activeCell="J9" sqref="J9"/>
    </sheetView>
  </sheetViews>
  <sheetFormatPr defaultRowHeight="15" x14ac:dyDescent="0.25"/>
  <cols>
    <col min="1" max="1" width="10.28515625" customWidth="1"/>
    <col min="2" max="2" width="94.7109375" customWidth="1"/>
    <col min="3" max="3" width="10.7109375" customWidth="1"/>
    <col min="4" max="4" width="14.140625" customWidth="1"/>
    <col min="6" max="6" width="15" customWidth="1"/>
  </cols>
  <sheetData>
    <row r="1" spans="1:6" x14ac:dyDescent="0.25">
      <c r="A1" s="37" t="s">
        <v>337</v>
      </c>
      <c r="B1" s="37"/>
      <c r="C1" s="37"/>
      <c r="D1" s="37"/>
      <c r="E1" s="37"/>
      <c r="F1" s="37"/>
    </row>
    <row r="2" spans="1:6" x14ac:dyDescent="0.25">
      <c r="A2" s="37" t="s">
        <v>351</v>
      </c>
      <c r="B2" s="37"/>
      <c r="C2" s="37"/>
      <c r="D2" s="37"/>
      <c r="E2" s="37"/>
      <c r="F2" s="37"/>
    </row>
    <row r="3" spans="1:6" x14ac:dyDescent="0.25">
      <c r="A3" s="1"/>
      <c r="B3" s="32"/>
      <c r="C3" s="32"/>
      <c r="D3" s="32"/>
      <c r="E3" s="32"/>
      <c r="F3" s="32"/>
    </row>
    <row r="4" spans="1:6" x14ac:dyDescent="0.25">
      <c r="A4" s="1"/>
      <c r="B4" s="32"/>
      <c r="C4" s="37" t="s">
        <v>1</v>
      </c>
      <c r="D4" s="37"/>
      <c r="E4" s="37"/>
      <c r="F4" s="37"/>
    </row>
    <row r="5" spans="1:6" x14ac:dyDescent="0.25">
      <c r="A5" s="1"/>
      <c r="B5" s="32"/>
      <c r="C5" s="37" t="s">
        <v>2</v>
      </c>
      <c r="D5" s="37"/>
      <c r="E5" s="37"/>
      <c r="F5" s="37"/>
    </row>
    <row r="6" spans="1:6" x14ac:dyDescent="0.25">
      <c r="A6" s="1"/>
      <c r="B6" s="32"/>
      <c r="C6" s="38" t="s">
        <v>3</v>
      </c>
      <c r="D6" s="38"/>
      <c r="E6" s="38"/>
      <c r="F6" s="38"/>
    </row>
    <row r="10" spans="1:6" ht="15" customHeight="1" x14ac:dyDescent="0.25">
      <c r="A10" s="47" t="s">
        <v>353</v>
      </c>
      <c r="B10" s="47"/>
      <c r="C10" s="47"/>
      <c r="D10" s="47"/>
      <c r="E10" s="47"/>
      <c r="F10" s="47"/>
    </row>
    <row r="11" spans="1:6" x14ac:dyDescent="0.25">
      <c r="A11" s="47"/>
      <c r="B11" s="47"/>
      <c r="C11" s="47"/>
      <c r="D11" s="47"/>
      <c r="E11" s="47"/>
      <c r="F11" s="47"/>
    </row>
    <row r="13" spans="1:6" ht="36.75" customHeight="1" x14ac:dyDescent="0.25">
      <c r="A13" s="35" t="s">
        <v>5</v>
      </c>
      <c r="B13" s="35" t="s">
        <v>141</v>
      </c>
      <c r="C13" s="35" t="s">
        <v>142</v>
      </c>
      <c r="D13" s="35" t="s">
        <v>143</v>
      </c>
      <c r="E13" s="35" t="s">
        <v>323</v>
      </c>
      <c r="F13" s="6" t="s">
        <v>8</v>
      </c>
    </row>
    <row r="14" spans="1:6" ht="36.75" customHeight="1" x14ac:dyDescent="0.25">
      <c r="A14" s="35"/>
      <c r="B14" s="35"/>
      <c r="C14" s="35"/>
      <c r="D14" s="35"/>
      <c r="E14" s="35"/>
      <c r="F14" s="6" t="s">
        <v>9</v>
      </c>
    </row>
    <row r="15" spans="1:6" ht="29.25" customHeight="1" x14ac:dyDescent="0.25">
      <c r="A15" s="6"/>
      <c r="B15" s="9" t="s">
        <v>324</v>
      </c>
      <c r="C15" s="6"/>
      <c r="D15" s="6"/>
      <c r="E15" s="6"/>
      <c r="F15" s="12">
        <f>F16+F31+F35+F43+F61+F80+F93+F105+F109</f>
        <v>88671.900000000009</v>
      </c>
    </row>
    <row r="16" spans="1:6" ht="21" customHeight="1" x14ac:dyDescent="0.25">
      <c r="A16" s="14" t="s">
        <v>338</v>
      </c>
      <c r="B16" s="23" t="s">
        <v>146</v>
      </c>
      <c r="C16" s="14" t="s">
        <v>304</v>
      </c>
      <c r="D16" s="24"/>
      <c r="E16" s="24"/>
      <c r="F16" s="12">
        <f>F17+F25+F28</f>
        <v>21298.199999999997</v>
      </c>
    </row>
    <row r="17" spans="1:6" ht="32.25" customHeight="1" x14ac:dyDescent="0.25">
      <c r="A17" s="14" t="s">
        <v>102</v>
      </c>
      <c r="B17" s="23" t="s">
        <v>162</v>
      </c>
      <c r="C17" s="14" t="s">
        <v>307</v>
      </c>
      <c r="D17" s="28"/>
      <c r="E17" s="28"/>
      <c r="F17" s="12">
        <f>F18+F22</f>
        <v>21189.399999999998</v>
      </c>
    </row>
    <row r="18" spans="1:6" ht="22.5" customHeight="1" x14ac:dyDescent="0.25">
      <c r="A18" s="15" t="s">
        <v>103</v>
      </c>
      <c r="B18" s="26" t="s">
        <v>163</v>
      </c>
      <c r="C18" s="15" t="s">
        <v>307</v>
      </c>
      <c r="D18" s="24">
        <v>9910000005</v>
      </c>
      <c r="E18" s="24"/>
      <c r="F18" s="13">
        <f>F19+F20+F21</f>
        <v>18690.899999999998</v>
      </c>
    </row>
    <row r="19" spans="1:6" ht="37.5" customHeight="1" x14ac:dyDescent="0.25">
      <c r="A19" s="15" t="s">
        <v>149</v>
      </c>
      <c r="B19" s="26" t="s">
        <v>150</v>
      </c>
      <c r="C19" s="15" t="s">
        <v>307</v>
      </c>
      <c r="D19" s="24">
        <v>9910000005</v>
      </c>
      <c r="E19" s="24">
        <v>100</v>
      </c>
      <c r="F19" s="13">
        <v>15773.1</v>
      </c>
    </row>
    <row r="20" spans="1:6" ht="22.5" customHeight="1" x14ac:dyDescent="0.25">
      <c r="A20" s="15" t="s">
        <v>325</v>
      </c>
      <c r="B20" s="26" t="s">
        <v>155</v>
      </c>
      <c r="C20" s="15" t="s">
        <v>307</v>
      </c>
      <c r="D20" s="24">
        <v>9910000005</v>
      </c>
      <c r="E20" s="28">
        <v>200</v>
      </c>
      <c r="F20" s="13">
        <v>2912.2</v>
      </c>
    </row>
    <row r="21" spans="1:6" ht="23.25" customHeight="1" x14ac:dyDescent="0.25">
      <c r="A21" s="15" t="s">
        <v>326</v>
      </c>
      <c r="B21" s="26" t="s">
        <v>157</v>
      </c>
      <c r="C21" s="15" t="s">
        <v>307</v>
      </c>
      <c r="D21" s="24">
        <v>9910000005</v>
      </c>
      <c r="E21" s="28">
        <v>800</v>
      </c>
      <c r="F21" s="13">
        <v>5.6</v>
      </c>
    </row>
    <row r="22" spans="1:6" ht="31.5" customHeight="1" x14ac:dyDescent="0.25">
      <c r="A22" s="15" t="s">
        <v>339</v>
      </c>
      <c r="B22" s="26" t="s">
        <v>165</v>
      </c>
      <c r="C22" s="15" t="s">
        <v>307</v>
      </c>
      <c r="D22" s="28" t="s">
        <v>166</v>
      </c>
      <c r="E22" s="28"/>
      <c r="F22" s="13">
        <f>F23+F24</f>
        <v>2498.5</v>
      </c>
    </row>
    <row r="23" spans="1:6" ht="39" customHeight="1" x14ac:dyDescent="0.25">
      <c r="A23" s="15" t="s">
        <v>327</v>
      </c>
      <c r="B23" s="26" t="s">
        <v>150</v>
      </c>
      <c r="C23" s="15" t="s">
        <v>307</v>
      </c>
      <c r="D23" s="28" t="s">
        <v>166</v>
      </c>
      <c r="E23" s="24">
        <v>100</v>
      </c>
      <c r="F23" s="13">
        <v>2339.5</v>
      </c>
    </row>
    <row r="24" spans="1:6" ht="18" customHeight="1" x14ac:dyDescent="0.25">
      <c r="A24" s="30" t="s">
        <v>328</v>
      </c>
      <c r="B24" s="26" t="s">
        <v>155</v>
      </c>
      <c r="C24" s="15" t="s">
        <v>307</v>
      </c>
      <c r="D24" s="28" t="s">
        <v>166</v>
      </c>
      <c r="E24" s="28">
        <v>200</v>
      </c>
      <c r="F24" s="13">
        <v>159</v>
      </c>
    </row>
    <row r="25" spans="1:6" ht="17.25" customHeight="1" x14ac:dyDescent="0.25">
      <c r="A25" s="14" t="s">
        <v>104</v>
      </c>
      <c r="B25" s="23" t="s">
        <v>168</v>
      </c>
      <c r="C25" s="14" t="s">
        <v>308</v>
      </c>
      <c r="D25" s="6"/>
      <c r="E25" s="6"/>
      <c r="F25" s="12">
        <f>F26</f>
        <v>100</v>
      </c>
    </row>
    <row r="26" spans="1:6" ht="33.75" customHeight="1" x14ac:dyDescent="0.25">
      <c r="A26" s="15" t="s">
        <v>105</v>
      </c>
      <c r="B26" s="26" t="s">
        <v>169</v>
      </c>
      <c r="C26" s="15" t="s">
        <v>308</v>
      </c>
      <c r="D26" s="28">
        <v>9920000022</v>
      </c>
      <c r="E26" s="28"/>
      <c r="F26" s="13">
        <f>F27</f>
        <v>100</v>
      </c>
    </row>
    <row r="27" spans="1:6" ht="21.75" customHeight="1" x14ac:dyDescent="0.25">
      <c r="A27" s="15" t="s">
        <v>22</v>
      </c>
      <c r="B27" s="26" t="s">
        <v>157</v>
      </c>
      <c r="C27" s="15" t="s">
        <v>308</v>
      </c>
      <c r="D27" s="28">
        <v>9920000022</v>
      </c>
      <c r="E27" s="28">
        <v>800</v>
      </c>
      <c r="F27" s="13">
        <v>100</v>
      </c>
    </row>
    <row r="28" spans="1:6" ht="18.75" customHeight="1" x14ac:dyDescent="0.25">
      <c r="A28" s="14" t="s">
        <v>106</v>
      </c>
      <c r="B28" s="29" t="s">
        <v>170</v>
      </c>
      <c r="C28" s="14" t="s">
        <v>309</v>
      </c>
      <c r="D28" s="10"/>
      <c r="E28" s="10"/>
      <c r="F28" s="12">
        <f>F29</f>
        <v>8.8000000000000007</v>
      </c>
    </row>
    <row r="29" spans="1:6" ht="36.75" customHeight="1" x14ac:dyDescent="0.25">
      <c r="A29" s="15" t="s">
        <v>107</v>
      </c>
      <c r="B29" s="25" t="s">
        <v>171</v>
      </c>
      <c r="C29" s="15" t="s">
        <v>309</v>
      </c>
      <c r="D29" s="28" t="s">
        <v>172</v>
      </c>
      <c r="E29" s="10"/>
      <c r="F29" s="13">
        <f>F30</f>
        <v>8.8000000000000007</v>
      </c>
    </row>
    <row r="30" spans="1:6" ht="24.75" customHeight="1" x14ac:dyDescent="0.25">
      <c r="A30" s="15" t="s">
        <v>35</v>
      </c>
      <c r="B30" s="26" t="s">
        <v>155</v>
      </c>
      <c r="C30" s="15" t="s">
        <v>309</v>
      </c>
      <c r="D30" s="28" t="s">
        <v>172</v>
      </c>
      <c r="E30" s="28">
        <v>200</v>
      </c>
      <c r="F30" s="13">
        <v>8.8000000000000007</v>
      </c>
    </row>
    <row r="31" spans="1:6" ht="23.25" customHeight="1" x14ac:dyDescent="0.25">
      <c r="A31" s="14">
        <v>2</v>
      </c>
      <c r="B31" s="23" t="s">
        <v>174</v>
      </c>
      <c r="C31" s="14" t="s">
        <v>310</v>
      </c>
      <c r="D31" s="6"/>
      <c r="E31" s="6"/>
      <c r="F31" s="12">
        <f>F32</f>
        <v>30</v>
      </c>
    </row>
    <row r="32" spans="1:6" ht="30" customHeight="1" x14ac:dyDescent="0.25">
      <c r="A32" s="14" t="s">
        <v>110</v>
      </c>
      <c r="B32" s="23" t="s">
        <v>175</v>
      </c>
      <c r="C32" s="14" t="s">
        <v>311</v>
      </c>
      <c r="D32" s="6"/>
      <c r="E32" s="6"/>
      <c r="F32" s="12">
        <f>F33</f>
        <v>30</v>
      </c>
    </row>
    <row r="33" spans="1:6" ht="45.75" customHeight="1" x14ac:dyDescent="0.25">
      <c r="A33" s="15" t="s">
        <v>111</v>
      </c>
      <c r="B33" s="26" t="s">
        <v>176</v>
      </c>
      <c r="C33" s="15" t="s">
        <v>311</v>
      </c>
      <c r="D33" s="28">
        <v>9920000026</v>
      </c>
      <c r="E33" s="28"/>
      <c r="F33" s="13">
        <f>F34</f>
        <v>30</v>
      </c>
    </row>
    <row r="34" spans="1:6" ht="25.5" customHeight="1" x14ac:dyDescent="0.25">
      <c r="A34" s="15" t="s">
        <v>72</v>
      </c>
      <c r="B34" s="26" t="s">
        <v>155</v>
      </c>
      <c r="C34" s="15" t="s">
        <v>311</v>
      </c>
      <c r="D34" s="28">
        <v>9920000026</v>
      </c>
      <c r="E34" s="28">
        <v>200</v>
      </c>
      <c r="F34" s="13">
        <v>30</v>
      </c>
    </row>
    <row r="35" spans="1:6" ht="18" customHeight="1" x14ac:dyDescent="0.25">
      <c r="A35" s="14">
        <v>3</v>
      </c>
      <c r="B35" s="23" t="s">
        <v>177</v>
      </c>
      <c r="C35" s="14" t="s">
        <v>312</v>
      </c>
      <c r="D35" s="6"/>
      <c r="E35" s="6"/>
      <c r="F35" s="12">
        <f>F36+F40</f>
        <v>320</v>
      </c>
    </row>
    <row r="36" spans="1:6" ht="19.5" customHeight="1" x14ac:dyDescent="0.25">
      <c r="A36" s="14" t="s">
        <v>264</v>
      </c>
      <c r="B36" s="23" t="s">
        <v>178</v>
      </c>
      <c r="C36" s="14" t="s">
        <v>313</v>
      </c>
      <c r="D36" s="6"/>
      <c r="E36" s="6"/>
      <c r="F36" s="12">
        <f>F37</f>
        <v>250</v>
      </c>
    </row>
    <row r="37" spans="1:6" ht="32.25" customHeight="1" x14ac:dyDescent="0.25">
      <c r="A37" s="55" t="s">
        <v>265</v>
      </c>
      <c r="B37" s="56" t="s">
        <v>179</v>
      </c>
      <c r="C37" s="55" t="s">
        <v>313</v>
      </c>
      <c r="D37" s="41">
        <v>9920000037</v>
      </c>
      <c r="E37" s="41"/>
      <c r="F37" s="57">
        <f>F39</f>
        <v>250</v>
      </c>
    </row>
    <row r="38" spans="1:6" ht="31.5" customHeight="1" x14ac:dyDescent="0.25">
      <c r="A38" s="55"/>
      <c r="B38" s="56"/>
      <c r="C38" s="55"/>
      <c r="D38" s="41"/>
      <c r="E38" s="41"/>
      <c r="F38" s="57"/>
    </row>
    <row r="39" spans="1:6" ht="20.25" customHeight="1" x14ac:dyDescent="0.25">
      <c r="A39" s="15" t="s">
        <v>180</v>
      </c>
      <c r="B39" s="26" t="s">
        <v>155</v>
      </c>
      <c r="C39" s="15" t="s">
        <v>313</v>
      </c>
      <c r="D39" s="28">
        <v>9920000037</v>
      </c>
      <c r="E39" s="28">
        <v>200</v>
      </c>
      <c r="F39" s="13">
        <v>250</v>
      </c>
    </row>
    <row r="40" spans="1:6" ht="21" customHeight="1" x14ac:dyDescent="0.25">
      <c r="A40" s="14" t="s">
        <v>266</v>
      </c>
      <c r="B40" s="23" t="s">
        <v>348</v>
      </c>
      <c r="C40" s="14" t="s">
        <v>314</v>
      </c>
      <c r="D40" s="6"/>
      <c r="E40" s="6"/>
      <c r="F40" s="12">
        <f>F41</f>
        <v>70</v>
      </c>
    </row>
    <row r="41" spans="1:6" ht="33" customHeight="1" x14ac:dyDescent="0.25">
      <c r="A41" s="15" t="s">
        <v>267</v>
      </c>
      <c r="B41" s="26" t="s">
        <v>181</v>
      </c>
      <c r="C41" s="15" t="s">
        <v>314</v>
      </c>
      <c r="D41" s="28">
        <v>9920000027</v>
      </c>
      <c r="E41" s="28"/>
      <c r="F41" s="13">
        <f>F42</f>
        <v>70</v>
      </c>
    </row>
    <row r="42" spans="1:6" ht="24.75" customHeight="1" x14ac:dyDescent="0.25">
      <c r="A42" s="15" t="s">
        <v>182</v>
      </c>
      <c r="B42" s="26" t="s">
        <v>155</v>
      </c>
      <c r="C42" s="15" t="s">
        <v>314</v>
      </c>
      <c r="D42" s="28">
        <v>9920000027</v>
      </c>
      <c r="E42" s="28">
        <v>200</v>
      </c>
      <c r="F42" s="13">
        <v>70</v>
      </c>
    </row>
    <row r="43" spans="1:6" ht="21" customHeight="1" x14ac:dyDescent="0.25">
      <c r="A43" s="14">
        <v>4</v>
      </c>
      <c r="B43" s="23" t="s">
        <v>183</v>
      </c>
      <c r="C43" s="14" t="s">
        <v>315</v>
      </c>
      <c r="D43" s="6"/>
      <c r="E43" s="6"/>
      <c r="F43" s="12">
        <f>F44</f>
        <v>28026</v>
      </c>
    </row>
    <row r="44" spans="1:6" ht="22.5" customHeight="1" x14ac:dyDescent="0.25">
      <c r="A44" s="14" t="s">
        <v>268</v>
      </c>
      <c r="B44" s="23" t="s">
        <v>184</v>
      </c>
      <c r="C44" s="14" t="s">
        <v>316</v>
      </c>
      <c r="D44" s="6"/>
      <c r="E44" s="6"/>
      <c r="F44" s="12">
        <f>F45+F47+F49+F51+F53+F55+F57+F59</f>
        <v>28026</v>
      </c>
    </row>
    <row r="45" spans="1:6" ht="24" customHeight="1" x14ac:dyDescent="0.25">
      <c r="A45" s="15" t="s">
        <v>269</v>
      </c>
      <c r="B45" s="26" t="s">
        <v>185</v>
      </c>
      <c r="C45" s="15" t="s">
        <v>316</v>
      </c>
      <c r="D45" s="28">
        <v>9920000042</v>
      </c>
      <c r="E45" s="24"/>
      <c r="F45" s="13">
        <f>F46</f>
        <v>800</v>
      </c>
    </row>
    <row r="46" spans="1:6" ht="20.25" customHeight="1" x14ac:dyDescent="0.25">
      <c r="A46" s="15" t="s">
        <v>186</v>
      </c>
      <c r="B46" s="26" t="s">
        <v>155</v>
      </c>
      <c r="C46" s="15" t="s">
        <v>316</v>
      </c>
      <c r="D46" s="28">
        <v>9920000042</v>
      </c>
      <c r="E46" s="28">
        <v>200</v>
      </c>
      <c r="F46" s="13">
        <v>800</v>
      </c>
    </row>
    <row r="47" spans="1:6" ht="57" customHeight="1" x14ac:dyDescent="0.25">
      <c r="A47" s="15" t="s">
        <v>270</v>
      </c>
      <c r="B47" s="26" t="s">
        <v>347</v>
      </c>
      <c r="C47" s="15" t="s">
        <v>316</v>
      </c>
      <c r="D47" s="28">
        <v>9920000043</v>
      </c>
      <c r="E47" s="28"/>
      <c r="F47" s="13">
        <f>F48</f>
        <v>3372.8</v>
      </c>
    </row>
    <row r="48" spans="1:6" ht="17.25" customHeight="1" x14ac:dyDescent="0.25">
      <c r="A48" s="15" t="s">
        <v>187</v>
      </c>
      <c r="B48" s="26" t="s">
        <v>155</v>
      </c>
      <c r="C48" s="15" t="s">
        <v>316</v>
      </c>
      <c r="D48" s="28">
        <v>9920000043</v>
      </c>
      <c r="E48" s="28">
        <v>200</v>
      </c>
      <c r="F48" s="13">
        <v>3372.8</v>
      </c>
    </row>
    <row r="49" spans="1:6" ht="36.75" customHeight="1" x14ac:dyDescent="0.25">
      <c r="A49" s="15" t="s">
        <v>271</v>
      </c>
      <c r="B49" s="26" t="s">
        <v>188</v>
      </c>
      <c r="C49" s="15" t="s">
        <v>316</v>
      </c>
      <c r="D49" s="28">
        <v>9920000044</v>
      </c>
      <c r="E49" s="28"/>
      <c r="F49" s="13">
        <f>F50</f>
        <v>227.1</v>
      </c>
    </row>
    <row r="50" spans="1:6" ht="24" customHeight="1" x14ac:dyDescent="0.25">
      <c r="A50" s="15" t="s">
        <v>189</v>
      </c>
      <c r="B50" s="26" t="s">
        <v>155</v>
      </c>
      <c r="C50" s="15" t="s">
        <v>316</v>
      </c>
      <c r="D50" s="28">
        <v>9920000044</v>
      </c>
      <c r="E50" s="28">
        <v>200</v>
      </c>
      <c r="F50" s="13">
        <v>227.1</v>
      </c>
    </row>
    <row r="51" spans="1:6" ht="83.25" customHeight="1" x14ac:dyDescent="0.25">
      <c r="A51" s="15" t="s">
        <v>272</v>
      </c>
      <c r="B51" s="10" t="s">
        <v>190</v>
      </c>
      <c r="C51" s="15" t="s">
        <v>316</v>
      </c>
      <c r="D51" s="28">
        <v>9920000046</v>
      </c>
      <c r="E51" s="28"/>
      <c r="F51" s="13">
        <f>F52</f>
        <v>1320.8</v>
      </c>
    </row>
    <row r="52" spans="1:6" ht="25.5" customHeight="1" x14ac:dyDescent="0.25">
      <c r="A52" s="15" t="s">
        <v>191</v>
      </c>
      <c r="B52" s="26" t="s">
        <v>155</v>
      </c>
      <c r="C52" s="15" t="s">
        <v>316</v>
      </c>
      <c r="D52" s="28">
        <v>9920000046</v>
      </c>
      <c r="E52" s="28">
        <v>200</v>
      </c>
      <c r="F52" s="13">
        <v>1320.8</v>
      </c>
    </row>
    <row r="53" spans="1:6" ht="47.25" customHeight="1" x14ac:dyDescent="0.25">
      <c r="A53" s="15" t="s">
        <v>273</v>
      </c>
      <c r="B53" s="26" t="s">
        <v>192</v>
      </c>
      <c r="C53" s="15" t="s">
        <v>316</v>
      </c>
      <c r="D53" s="28">
        <v>9920000047</v>
      </c>
      <c r="E53" s="28"/>
      <c r="F53" s="13">
        <f>F54</f>
        <v>409.2</v>
      </c>
    </row>
    <row r="54" spans="1:6" ht="22.5" customHeight="1" x14ac:dyDescent="0.25">
      <c r="A54" s="15" t="s">
        <v>193</v>
      </c>
      <c r="B54" s="26" t="s">
        <v>155</v>
      </c>
      <c r="C54" s="15" t="s">
        <v>316</v>
      </c>
      <c r="D54" s="28">
        <v>9920000047</v>
      </c>
      <c r="E54" s="28">
        <v>200</v>
      </c>
      <c r="F54" s="13">
        <v>409.2</v>
      </c>
    </row>
    <row r="55" spans="1:6" ht="27" customHeight="1" x14ac:dyDescent="0.25">
      <c r="A55" s="15" t="s">
        <v>274</v>
      </c>
      <c r="B55" s="10" t="s">
        <v>194</v>
      </c>
      <c r="C55" s="15" t="s">
        <v>316</v>
      </c>
      <c r="D55" s="28">
        <v>9920000048</v>
      </c>
      <c r="E55" s="28"/>
      <c r="F55" s="13">
        <f>F56</f>
        <v>18626.400000000001</v>
      </c>
    </row>
    <row r="56" spans="1:6" ht="25.5" customHeight="1" x14ac:dyDescent="0.25">
      <c r="A56" s="15" t="s">
        <v>195</v>
      </c>
      <c r="B56" s="26" t="s">
        <v>155</v>
      </c>
      <c r="C56" s="15" t="s">
        <v>316</v>
      </c>
      <c r="D56" s="28">
        <v>9920000048</v>
      </c>
      <c r="E56" s="28">
        <v>200</v>
      </c>
      <c r="F56" s="13">
        <v>18626.400000000001</v>
      </c>
    </row>
    <row r="57" spans="1:6" ht="45" customHeight="1" x14ac:dyDescent="0.25">
      <c r="A57" s="15" t="s">
        <v>275</v>
      </c>
      <c r="B57" s="26" t="s">
        <v>196</v>
      </c>
      <c r="C57" s="15" t="s">
        <v>316</v>
      </c>
      <c r="D57" s="24">
        <v>9920000051</v>
      </c>
      <c r="E57" s="24"/>
      <c r="F57" s="13">
        <f>F58</f>
        <v>3155.1</v>
      </c>
    </row>
    <row r="58" spans="1:6" ht="21.75" customHeight="1" x14ac:dyDescent="0.25">
      <c r="A58" s="15" t="s">
        <v>197</v>
      </c>
      <c r="B58" s="26" t="s">
        <v>155</v>
      </c>
      <c r="C58" s="15" t="s">
        <v>316</v>
      </c>
      <c r="D58" s="24">
        <v>9920000051</v>
      </c>
      <c r="E58" s="24">
        <v>200</v>
      </c>
      <c r="F58" s="13">
        <v>3155.1</v>
      </c>
    </row>
    <row r="59" spans="1:6" ht="83.25" customHeight="1" x14ac:dyDescent="0.25">
      <c r="A59" s="15" t="s">
        <v>276</v>
      </c>
      <c r="B59" s="26" t="s">
        <v>198</v>
      </c>
      <c r="C59" s="15" t="s">
        <v>316</v>
      </c>
      <c r="D59" s="24">
        <v>9920000052</v>
      </c>
      <c r="E59" s="24"/>
      <c r="F59" s="13">
        <f>F60</f>
        <v>114.6</v>
      </c>
    </row>
    <row r="60" spans="1:6" ht="25.5" customHeight="1" x14ac:dyDescent="0.25">
      <c r="A60" s="15" t="s">
        <v>199</v>
      </c>
      <c r="B60" s="26" t="s">
        <v>155</v>
      </c>
      <c r="C60" s="15" t="s">
        <v>316</v>
      </c>
      <c r="D60" s="24">
        <v>9920000052</v>
      </c>
      <c r="E60" s="24">
        <v>200</v>
      </c>
      <c r="F60" s="13">
        <v>114.6</v>
      </c>
    </row>
    <row r="61" spans="1:6" ht="20.25" customHeight="1" x14ac:dyDescent="0.25">
      <c r="A61" s="14">
        <v>5</v>
      </c>
      <c r="B61" s="23" t="s">
        <v>200</v>
      </c>
      <c r="C61" s="14" t="s">
        <v>317</v>
      </c>
      <c r="D61" s="24"/>
      <c r="E61" s="24"/>
      <c r="F61" s="12">
        <f>F62+F65</f>
        <v>170</v>
      </c>
    </row>
    <row r="62" spans="1:6" ht="21" customHeight="1" x14ac:dyDescent="0.25">
      <c r="A62" s="14" t="s">
        <v>277</v>
      </c>
      <c r="B62" s="23" t="s">
        <v>201</v>
      </c>
      <c r="C62" s="14" t="s">
        <v>318</v>
      </c>
      <c r="D62" s="24"/>
      <c r="E62" s="24"/>
      <c r="F62" s="12">
        <f>F63</f>
        <v>50</v>
      </c>
    </row>
    <row r="63" spans="1:6" ht="85.5" customHeight="1" x14ac:dyDescent="0.25">
      <c r="A63" s="30" t="s">
        <v>278</v>
      </c>
      <c r="B63" s="26" t="s">
        <v>202</v>
      </c>
      <c r="C63" s="15" t="s">
        <v>318</v>
      </c>
      <c r="D63" s="28">
        <v>9920000015</v>
      </c>
      <c r="E63" s="24"/>
      <c r="F63" s="13">
        <f>F64</f>
        <v>50</v>
      </c>
    </row>
    <row r="64" spans="1:6" ht="23.25" customHeight="1" x14ac:dyDescent="0.25">
      <c r="A64" s="15" t="s">
        <v>203</v>
      </c>
      <c r="B64" s="26" t="s">
        <v>155</v>
      </c>
      <c r="C64" s="15" t="s">
        <v>318</v>
      </c>
      <c r="D64" s="28">
        <v>9920000015</v>
      </c>
      <c r="E64" s="24">
        <v>200</v>
      </c>
      <c r="F64" s="13">
        <v>50</v>
      </c>
    </row>
    <row r="65" spans="1:6" ht="24" customHeight="1" x14ac:dyDescent="0.25">
      <c r="A65" s="14" t="s">
        <v>279</v>
      </c>
      <c r="B65" s="23" t="s">
        <v>204</v>
      </c>
      <c r="C65" s="14" t="s">
        <v>319</v>
      </c>
      <c r="D65" s="10"/>
      <c r="E65" s="10"/>
      <c r="F65" s="12">
        <f>F66+F68+F70+F72+F74+F76+F78</f>
        <v>120</v>
      </c>
    </row>
    <row r="66" spans="1:6" ht="33.75" customHeight="1" x14ac:dyDescent="0.25">
      <c r="A66" s="15" t="s">
        <v>280</v>
      </c>
      <c r="B66" s="26" t="s">
        <v>205</v>
      </c>
      <c r="C66" s="15" t="s">
        <v>319</v>
      </c>
      <c r="D66" s="28">
        <v>9920000028</v>
      </c>
      <c r="E66" s="10"/>
      <c r="F66" s="13">
        <f>F67</f>
        <v>50</v>
      </c>
    </row>
    <row r="67" spans="1:6" ht="22.5" customHeight="1" x14ac:dyDescent="0.25">
      <c r="A67" s="15" t="s">
        <v>206</v>
      </c>
      <c r="B67" s="26" t="s">
        <v>155</v>
      </c>
      <c r="C67" s="15" t="s">
        <v>319</v>
      </c>
      <c r="D67" s="28">
        <v>9920000028</v>
      </c>
      <c r="E67" s="24">
        <v>200</v>
      </c>
      <c r="F67" s="13">
        <v>50</v>
      </c>
    </row>
    <row r="68" spans="1:6" ht="34.5" customHeight="1" x14ac:dyDescent="0.25">
      <c r="A68" s="15" t="s">
        <v>281</v>
      </c>
      <c r="B68" s="26" t="s">
        <v>207</v>
      </c>
      <c r="C68" s="15" t="s">
        <v>319</v>
      </c>
      <c r="D68" s="28">
        <v>9920000029</v>
      </c>
      <c r="E68" s="10"/>
      <c r="F68" s="13">
        <f>F69</f>
        <v>6</v>
      </c>
    </row>
    <row r="69" spans="1:6" ht="21.75" customHeight="1" x14ac:dyDescent="0.25">
      <c r="A69" s="15" t="s">
        <v>208</v>
      </c>
      <c r="B69" s="26" t="s">
        <v>155</v>
      </c>
      <c r="C69" s="15" t="s">
        <v>319</v>
      </c>
      <c r="D69" s="28">
        <v>9920000029</v>
      </c>
      <c r="E69" s="24">
        <v>200</v>
      </c>
      <c r="F69" s="13">
        <v>6</v>
      </c>
    </row>
    <row r="70" spans="1:6" ht="47.25" customHeight="1" x14ac:dyDescent="0.25">
      <c r="A70" s="15" t="s">
        <v>282</v>
      </c>
      <c r="B70" s="26" t="s">
        <v>209</v>
      </c>
      <c r="C70" s="15" t="s">
        <v>319</v>
      </c>
      <c r="D70" s="28">
        <v>9920000030</v>
      </c>
      <c r="E70" s="10"/>
      <c r="F70" s="13">
        <f>F71</f>
        <v>6</v>
      </c>
    </row>
    <row r="71" spans="1:6" ht="20.25" customHeight="1" x14ac:dyDescent="0.25">
      <c r="A71" s="15" t="s">
        <v>210</v>
      </c>
      <c r="B71" s="26" t="s">
        <v>155</v>
      </c>
      <c r="C71" s="15" t="s">
        <v>319</v>
      </c>
      <c r="D71" s="28">
        <v>9920000030</v>
      </c>
      <c r="E71" s="24">
        <v>200</v>
      </c>
      <c r="F71" s="13">
        <v>6</v>
      </c>
    </row>
    <row r="72" spans="1:6" ht="25.5" customHeight="1" x14ac:dyDescent="0.25">
      <c r="A72" s="15" t="s">
        <v>283</v>
      </c>
      <c r="B72" s="26" t="s">
        <v>211</v>
      </c>
      <c r="C72" s="15" t="s">
        <v>319</v>
      </c>
      <c r="D72" s="28">
        <v>9920000031</v>
      </c>
      <c r="E72" s="10"/>
      <c r="F72" s="13">
        <f>F73</f>
        <v>6</v>
      </c>
    </row>
    <row r="73" spans="1:6" ht="21" customHeight="1" x14ac:dyDescent="0.25">
      <c r="A73" s="15" t="s">
        <v>212</v>
      </c>
      <c r="B73" s="26" t="s">
        <v>155</v>
      </c>
      <c r="C73" s="15" t="s">
        <v>319</v>
      </c>
      <c r="D73" s="28">
        <v>9920000031</v>
      </c>
      <c r="E73" s="24">
        <v>200</v>
      </c>
      <c r="F73" s="13">
        <v>6</v>
      </c>
    </row>
    <row r="74" spans="1:6" ht="57" customHeight="1" x14ac:dyDescent="0.25">
      <c r="A74" s="15" t="s">
        <v>284</v>
      </c>
      <c r="B74" s="26" t="s">
        <v>213</v>
      </c>
      <c r="C74" s="15" t="s">
        <v>319</v>
      </c>
      <c r="D74" s="28">
        <v>9920000032</v>
      </c>
      <c r="E74" s="10"/>
      <c r="F74" s="13">
        <f>F75</f>
        <v>6</v>
      </c>
    </row>
    <row r="75" spans="1:6" ht="19.5" customHeight="1" x14ac:dyDescent="0.25">
      <c r="A75" s="15" t="s">
        <v>214</v>
      </c>
      <c r="B75" s="26" t="s">
        <v>155</v>
      </c>
      <c r="C75" s="15" t="s">
        <v>319</v>
      </c>
      <c r="D75" s="28">
        <v>9920000032</v>
      </c>
      <c r="E75" s="24">
        <v>200</v>
      </c>
      <c r="F75" s="13">
        <v>6</v>
      </c>
    </row>
    <row r="76" spans="1:6" ht="34.5" customHeight="1" x14ac:dyDescent="0.25">
      <c r="A76" s="15" t="s">
        <v>285</v>
      </c>
      <c r="B76" s="10" t="s">
        <v>215</v>
      </c>
      <c r="C76" s="15" t="s">
        <v>319</v>
      </c>
      <c r="D76" s="28">
        <v>9920000033</v>
      </c>
      <c r="E76" s="10"/>
      <c r="F76" s="13">
        <f>F77</f>
        <v>6</v>
      </c>
    </row>
    <row r="77" spans="1:6" ht="22.5" customHeight="1" x14ac:dyDescent="0.25">
      <c r="A77" s="15" t="s">
        <v>216</v>
      </c>
      <c r="B77" s="26" t="s">
        <v>155</v>
      </c>
      <c r="C77" s="15" t="s">
        <v>319</v>
      </c>
      <c r="D77" s="28">
        <v>9920000033</v>
      </c>
      <c r="E77" s="24">
        <v>200</v>
      </c>
      <c r="F77" s="13">
        <v>6</v>
      </c>
    </row>
    <row r="78" spans="1:6" ht="41.25" customHeight="1" x14ac:dyDescent="0.25">
      <c r="A78" s="15" t="s">
        <v>286</v>
      </c>
      <c r="B78" s="26" t="s">
        <v>217</v>
      </c>
      <c r="C78" s="15" t="s">
        <v>319</v>
      </c>
      <c r="D78" s="28">
        <v>9920000041</v>
      </c>
      <c r="E78" s="10"/>
      <c r="F78" s="13">
        <f>F79</f>
        <v>40</v>
      </c>
    </row>
    <row r="79" spans="1:6" ht="23.25" customHeight="1" x14ac:dyDescent="0.25">
      <c r="A79" s="15" t="s">
        <v>218</v>
      </c>
      <c r="B79" s="26" t="s">
        <v>155</v>
      </c>
      <c r="C79" s="15" t="s">
        <v>319</v>
      </c>
      <c r="D79" s="28">
        <v>9920000041</v>
      </c>
      <c r="E79" s="24">
        <v>200</v>
      </c>
      <c r="F79" s="13">
        <v>40</v>
      </c>
    </row>
    <row r="80" spans="1:6" ht="21" customHeight="1" x14ac:dyDescent="0.25">
      <c r="A80" s="14">
        <v>6</v>
      </c>
      <c r="B80" s="23" t="s">
        <v>219</v>
      </c>
      <c r="C80" s="14" t="s">
        <v>320</v>
      </c>
      <c r="D80" s="24"/>
      <c r="E80" s="24"/>
      <c r="F80" s="12">
        <f>F81+F88</f>
        <v>21013.9</v>
      </c>
    </row>
    <row r="81" spans="1:6" ht="18.75" customHeight="1" x14ac:dyDescent="0.25">
      <c r="A81" s="14" t="s">
        <v>287</v>
      </c>
      <c r="B81" s="23" t="s">
        <v>220</v>
      </c>
      <c r="C81" s="14" t="s">
        <v>321</v>
      </c>
      <c r="D81" s="24"/>
      <c r="E81" s="24"/>
      <c r="F81" s="12">
        <f>F82+F84+F86</f>
        <v>10011.700000000001</v>
      </c>
    </row>
    <row r="82" spans="1:6" ht="32.25" customHeight="1" x14ac:dyDescent="0.25">
      <c r="A82" s="30" t="s">
        <v>288</v>
      </c>
      <c r="B82" s="26" t="s">
        <v>221</v>
      </c>
      <c r="C82" s="15" t="s">
        <v>321</v>
      </c>
      <c r="D82" s="28">
        <v>9920000017</v>
      </c>
      <c r="E82" s="24"/>
      <c r="F82" s="13">
        <f>F83</f>
        <v>860.7</v>
      </c>
    </row>
    <row r="83" spans="1:6" ht="20.25" customHeight="1" x14ac:dyDescent="0.25">
      <c r="A83" s="30" t="s">
        <v>222</v>
      </c>
      <c r="B83" s="26" t="s">
        <v>155</v>
      </c>
      <c r="C83" s="15" t="s">
        <v>321</v>
      </c>
      <c r="D83" s="28">
        <v>9920000017</v>
      </c>
      <c r="E83" s="24">
        <v>200</v>
      </c>
      <c r="F83" s="13">
        <v>860.7</v>
      </c>
    </row>
    <row r="84" spans="1:6" ht="32.25" customHeight="1" x14ac:dyDescent="0.25">
      <c r="A84" s="30" t="s">
        <v>289</v>
      </c>
      <c r="B84" s="26" t="s">
        <v>223</v>
      </c>
      <c r="C84" s="15" t="s">
        <v>321</v>
      </c>
      <c r="D84" s="28">
        <v>9920000018</v>
      </c>
      <c r="E84" s="28"/>
      <c r="F84" s="13">
        <f>F85</f>
        <v>7057</v>
      </c>
    </row>
    <row r="85" spans="1:6" ht="21.75" customHeight="1" x14ac:dyDescent="0.25">
      <c r="A85" s="30" t="s">
        <v>224</v>
      </c>
      <c r="B85" s="26" t="s">
        <v>155</v>
      </c>
      <c r="C85" s="15" t="s">
        <v>321</v>
      </c>
      <c r="D85" s="28">
        <v>9920000018</v>
      </c>
      <c r="E85" s="24">
        <v>200</v>
      </c>
      <c r="F85" s="13">
        <v>7057</v>
      </c>
    </row>
    <row r="86" spans="1:6" ht="32.25" customHeight="1" x14ac:dyDescent="0.25">
      <c r="A86" s="30" t="s">
        <v>290</v>
      </c>
      <c r="B86" s="26" t="s">
        <v>225</v>
      </c>
      <c r="C86" s="15" t="s">
        <v>321</v>
      </c>
      <c r="D86" s="28">
        <v>9920000036</v>
      </c>
      <c r="E86" s="28"/>
      <c r="F86" s="13">
        <f>F87</f>
        <v>2094</v>
      </c>
    </row>
    <row r="87" spans="1:6" ht="21" customHeight="1" x14ac:dyDescent="0.25">
      <c r="A87" s="15" t="s">
        <v>226</v>
      </c>
      <c r="B87" s="26" t="s">
        <v>155</v>
      </c>
      <c r="C87" s="15" t="s">
        <v>321</v>
      </c>
      <c r="D87" s="28">
        <v>9920000036</v>
      </c>
      <c r="E87" s="24">
        <v>200</v>
      </c>
      <c r="F87" s="13">
        <v>2094</v>
      </c>
    </row>
    <row r="88" spans="1:6" ht="20.25" customHeight="1" x14ac:dyDescent="0.25">
      <c r="A88" s="14" t="s">
        <v>291</v>
      </c>
      <c r="B88" s="23" t="s">
        <v>227</v>
      </c>
      <c r="C88" s="14" t="s">
        <v>322</v>
      </c>
      <c r="D88" s="10"/>
      <c r="E88" s="10"/>
      <c r="F88" s="12">
        <f>F89</f>
        <v>11002.2</v>
      </c>
    </row>
    <row r="89" spans="1:6" ht="21.75" customHeight="1" x14ac:dyDescent="0.25">
      <c r="A89" s="15" t="s">
        <v>292</v>
      </c>
      <c r="B89" s="26" t="s">
        <v>228</v>
      </c>
      <c r="C89" s="15" t="s">
        <v>322</v>
      </c>
      <c r="D89" s="28">
        <v>9920000002</v>
      </c>
      <c r="E89" s="10"/>
      <c r="F89" s="13">
        <f>F90+F91+F92</f>
        <v>11002.2</v>
      </c>
    </row>
    <row r="90" spans="1:6" ht="35.25" customHeight="1" x14ac:dyDescent="0.25">
      <c r="A90" s="15" t="s">
        <v>229</v>
      </c>
      <c r="B90" s="26" t="s">
        <v>150</v>
      </c>
      <c r="C90" s="15" t="s">
        <v>322</v>
      </c>
      <c r="D90" s="28">
        <v>9920000002</v>
      </c>
      <c r="E90" s="28">
        <v>100</v>
      </c>
      <c r="F90" s="13">
        <v>7920</v>
      </c>
    </row>
    <row r="91" spans="1:6" ht="24" customHeight="1" x14ac:dyDescent="0.25">
      <c r="A91" s="15" t="s">
        <v>230</v>
      </c>
      <c r="B91" s="26" t="s">
        <v>155</v>
      </c>
      <c r="C91" s="15" t="s">
        <v>322</v>
      </c>
      <c r="D91" s="28">
        <v>9920000002</v>
      </c>
      <c r="E91" s="28">
        <v>200</v>
      </c>
      <c r="F91" s="13">
        <v>3080.1</v>
      </c>
    </row>
    <row r="92" spans="1:6" ht="24" customHeight="1" x14ac:dyDescent="0.25">
      <c r="A92" s="15" t="s">
        <v>231</v>
      </c>
      <c r="B92" s="26" t="s">
        <v>157</v>
      </c>
      <c r="C92" s="15" t="s">
        <v>322</v>
      </c>
      <c r="D92" s="28">
        <v>9920000002</v>
      </c>
      <c r="E92" s="28">
        <v>800</v>
      </c>
      <c r="F92" s="13">
        <v>2.1</v>
      </c>
    </row>
    <row r="93" spans="1:6" ht="24" customHeight="1" x14ac:dyDescent="0.25">
      <c r="A93" s="14">
        <v>7</v>
      </c>
      <c r="B93" s="23" t="s">
        <v>232</v>
      </c>
      <c r="C93" s="14">
        <v>1000</v>
      </c>
      <c r="D93" s="6"/>
      <c r="E93" s="6"/>
      <c r="F93" s="12">
        <f>F94+F97+F100</f>
        <v>15657.8</v>
      </c>
    </row>
    <row r="94" spans="1:6" ht="22.5" customHeight="1" x14ac:dyDescent="0.25">
      <c r="A94" s="14" t="s">
        <v>293</v>
      </c>
      <c r="B94" s="23" t="s">
        <v>233</v>
      </c>
      <c r="C94" s="14">
        <v>1001</v>
      </c>
      <c r="D94" s="6"/>
      <c r="E94" s="6"/>
      <c r="F94" s="12">
        <f>F95</f>
        <v>433.7</v>
      </c>
    </row>
    <row r="95" spans="1:6" ht="57" customHeight="1" x14ac:dyDescent="0.25">
      <c r="A95" s="15" t="s">
        <v>294</v>
      </c>
      <c r="B95" s="26" t="s">
        <v>234</v>
      </c>
      <c r="C95" s="15">
        <v>1001</v>
      </c>
      <c r="D95" s="28">
        <v>9920000019</v>
      </c>
      <c r="E95" s="28"/>
      <c r="F95" s="13">
        <f>F96</f>
        <v>433.7</v>
      </c>
    </row>
    <row r="96" spans="1:6" ht="23.25" customHeight="1" x14ac:dyDescent="0.25">
      <c r="A96" s="15" t="s">
        <v>235</v>
      </c>
      <c r="B96" s="26" t="s">
        <v>236</v>
      </c>
      <c r="C96" s="15">
        <v>1001</v>
      </c>
      <c r="D96" s="28">
        <v>9920000019</v>
      </c>
      <c r="E96" s="28">
        <v>300</v>
      </c>
      <c r="F96" s="13">
        <v>433.7</v>
      </c>
    </row>
    <row r="97" spans="1:6" ht="21" customHeight="1" x14ac:dyDescent="0.25">
      <c r="A97" s="14" t="s">
        <v>295</v>
      </c>
      <c r="B97" s="23" t="s">
        <v>237</v>
      </c>
      <c r="C97" s="14">
        <v>1003</v>
      </c>
      <c r="D97" s="6"/>
      <c r="E97" s="6"/>
      <c r="F97" s="12">
        <f>F98</f>
        <v>1089.4000000000001</v>
      </c>
    </row>
    <row r="98" spans="1:6" ht="47.25" customHeight="1" x14ac:dyDescent="0.25">
      <c r="A98" s="15" t="s">
        <v>296</v>
      </c>
      <c r="B98" s="26" t="s">
        <v>329</v>
      </c>
      <c r="C98" s="15">
        <v>1003</v>
      </c>
      <c r="D98" s="28">
        <v>9920000049</v>
      </c>
      <c r="E98" s="28"/>
      <c r="F98" s="13">
        <f>F99</f>
        <v>1089.4000000000001</v>
      </c>
    </row>
    <row r="99" spans="1:6" ht="18.75" customHeight="1" x14ac:dyDescent="0.25">
      <c r="A99" s="15" t="s">
        <v>239</v>
      </c>
      <c r="B99" s="26" t="s">
        <v>236</v>
      </c>
      <c r="C99" s="15">
        <v>1003</v>
      </c>
      <c r="D99" s="28">
        <v>9920000049</v>
      </c>
      <c r="E99" s="28"/>
      <c r="F99" s="13">
        <v>1089.4000000000001</v>
      </c>
    </row>
    <row r="100" spans="1:6" ht="24" customHeight="1" x14ac:dyDescent="0.25">
      <c r="A100" s="14" t="s">
        <v>297</v>
      </c>
      <c r="B100" s="23" t="s">
        <v>240</v>
      </c>
      <c r="C100" s="14">
        <v>1004</v>
      </c>
      <c r="D100" s="24"/>
      <c r="E100" s="24"/>
      <c r="F100" s="12">
        <f>F101+F103</f>
        <v>14134.699999999999</v>
      </c>
    </row>
    <row r="101" spans="1:6" ht="32.25" customHeight="1" x14ac:dyDescent="0.25">
      <c r="A101" s="30" t="s">
        <v>298</v>
      </c>
      <c r="B101" s="25" t="s">
        <v>241</v>
      </c>
      <c r="C101" s="15">
        <v>1004</v>
      </c>
      <c r="D101" s="28" t="s">
        <v>242</v>
      </c>
      <c r="E101" s="28"/>
      <c r="F101" s="13">
        <f>F102</f>
        <v>8601.2999999999993</v>
      </c>
    </row>
    <row r="102" spans="1:6" ht="18.75" customHeight="1" x14ac:dyDescent="0.25">
      <c r="A102" s="15" t="s">
        <v>243</v>
      </c>
      <c r="B102" s="26" t="s">
        <v>236</v>
      </c>
      <c r="C102" s="15">
        <v>1004</v>
      </c>
      <c r="D102" s="28" t="s">
        <v>242</v>
      </c>
      <c r="E102" s="28">
        <v>300</v>
      </c>
      <c r="F102" s="13">
        <v>8601.2999999999993</v>
      </c>
    </row>
    <row r="103" spans="1:6" ht="33" customHeight="1" x14ac:dyDescent="0.25">
      <c r="A103" s="30" t="s">
        <v>299</v>
      </c>
      <c r="B103" s="25" t="s">
        <v>244</v>
      </c>
      <c r="C103" s="15">
        <v>1004</v>
      </c>
      <c r="D103" s="28" t="s">
        <v>245</v>
      </c>
      <c r="E103" s="28"/>
      <c r="F103" s="13">
        <f>F104</f>
        <v>5533.4</v>
      </c>
    </row>
    <row r="104" spans="1:6" ht="21.75" customHeight="1" x14ac:dyDescent="0.25">
      <c r="A104" s="15" t="s">
        <v>246</v>
      </c>
      <c r="B104" s="26" t="s">
        <v>236</v>
      </c>
      <c r="C104" s="15">
        <v>1004</v>
      </c>
      <c r="D104" s="28" t="s">
        <v>245</v>
      </c>
      <c r="E104" s="28">
        <v>300</v>
      </c>
      <c r="F104" s="13">
        <v>5533.4</v>
      </c>
    </row>
    <row r="105" spans="1:6" ht="22.5" customHeight="1" x14ac:dyDescent="0.25">
      <c r="A105" s="14">
        <v>8</v>
      </c>
      <c r="B105" s="23" t="s">
        <v>247</v>
      </c>
      <c r="C105" s="14">
        <v>1100</v>
      </c>
      <c r="D105" s="28"/>
      <c r="E105" s="28"/>
      <c r="F105" s="12">
        <f>F106</f>
        <v>500</v>
      </c>
    </row>
    <row r="106" spans="1:6" ht="24" customHeight="1" x14ac:dyDescent="0.25">
      <c r="A106" s="14" t="s">
        <v>300</v>
      </c>
      <c r="B106" s="23" t="s">
        <v>248</v>
      </c>
      <c r="C106" s="14">
        <v>1102</v>
      </c>
      <c r="D106" s="24"/>
      <c r="E106" s="24"/>
      <c r="F106" s="12">
        <f>F107</f>
        <v>500</v>
      </c>
    </row>
    <row r="107" spans="1:6" ht="57" customHeight="1" x14ac:dyDescent="0.25">
      <c r="A107" s="30" t="s">
        <v>301</v>
      </c>
      <c r="B107" s="26" t="s">
        <v>249</v>
      </c>
      <c r="C107" s="15">
        <v>1102</v>
      </c>
      <c r="D107" s="24">
        <v>9920000020</v>
      </c>
      <c r="E107" s="24"/>
      <c r="F107" s="13">
        <f>F108</f>
        <v>500</v>
      </c>
    </row>
    <row r="108" spans="1:6" ht="24" customHeight="1" x14ac:dyDescent="0.25">
      <c r="A108" s="15" t="s">
        <v>250</v>
      </c>
      <c r="B108" s="26" t="s">
        <v>155</v>
      </c>
      <c r="C108" s="15">
        <v>1102</v>
      </c>
      <c r="D108" s="24">
        <v>9920000020</v>
      </c>
      <c r="E108" s="24">
        <v>200</v>
      </c>
      <c r="F108" s="13">
        <v>500</v>
      </c>
    </row>
    <row r="109" spans="1:6" ht="25.5" customHeight="1" x14ac:dyDescent="0.25">
      <c r="A109" s="14">
        <v>9</v>
      </c>
      <c r="B109" s="23" t="s">
        <v>251</v>
      </c>
      <c r="C109" s="14">
        <v>1200</v>
      </c>
      <c r="D109" s="24"/>
      <c r="E109" s="24"/>
      <c r="F109" s="12">
        <f>F110</f>
        <v>1656</v>
      </c>
    </row>
    <row r="110" spans="1:6" ht="18.75" customHeight="1" x14ac:dyDescent="0.25">
      <c r="A110" s="14" t="s">
        <v>302</v>
      </c>
      <c r="B110" s="23" t="s">
        <v>252</v>
      </c>
      <c r="C110" s="14">
        <v>1202</v>
      </c>
      <c r="D110" s="24"/>
      <c r="E110" s="24"/>
      <c r="F110" s="12">
        <f>F111</f>
        <v>1656</v>
      </c>
    </row>
    <row r="111" spans="1:6" ht="69" customHeight="1" x14ac:dyDescent="0.25">
      <c r="A111" s="30" t="s">
        <v>303</v>
      </c>
      <c r="B111" s="26" t="s">
        <v>253</v>
      </c>
      <c r="C111" s="15">
        <v>1202</v>
      </c>
      <c r="D111" s="24">
        <v>9920000021</v>
      </c>
      <c r="E111" s="24"/>
      <c r="F111" s="13">
        <f>F112</f>
        <v>1656</v>
      </c>
    </row>
    <row r="112" spans="1:6" ht="19.5" customHeight="1" x14ac:dyDescent="0.25">
      <c r="A112" s="15" t="s">
        <v>254</v>
      </c>
      <c r="B112" s="26" t="s">
        <v>155</v>
      </c>
      <c r="C112" s="15">
        <v>1202</v>
      </c>
      <c r="D112" s="24">
        <v>9920000021</v>
      </c>
      <c r="E112" s="28">
        <v>200</v>
      </c>
      <c r="F112" s="13">
        <v>1656</v>
      </c>
    </row>
    <row r="113" spans="1:10" ht="29.25" customHeight="1" x14ac:dyDescent="0.25">
      <c r="A113" s="14"/>
      <c r="B113" s="23" t="s">
        <v>330</v>
      </c>
      <c r="C113" s="15"/>
      <c r="D113" s="24"/>
      <c r="E113" s="28"/>
      <c r="F113" s="12">
        <f>F114</f>
        <v>4265.2999999999993</v>
      </c>
    </row>
    <row r="114" spans="1:10" ht="24" customHeight="1" x14ac:dyDescent="0.25">
      <c r="A114" s="14">
        <v>10</v>
      </c>
      <c r="B114" s="23" t="s">
        <v>146</v>
      </c>
      <c r="C114" s="14" t="s">
        <v>304</v>
      </c>
      <c r="D114" s="33"/>
      <c r="E114" s="6"/>
      <c r="F114" s="12">
        <f>F115+F118</f>
        <v>4265.2999999999993</v>
      </c>
    </row>
    <row r="115" spans="1:10" ht="25.5" customHeight="1" x14ac:dyDescent="0.25">
      <c r="A115" s="14" t="s">
        <v>340</v>
      </c>
      <c r="B115" s="23" t="s">
        <v>147</v>
      </c>
      <c r="C115" s="14" t="s">
        <v>305</v>
      </c>
      <c r="D115" s="24"/>
      <c r="E115" s="24"/>
      <c r="F115" s="12">
        <f>F116</f>
        <v>1771.1</v>
      </c>
    </row>
    <row r="116" spans="1:10" ht="22.5" customHeight="1" x14ac:dyDescent="0.25">
      <c r="A116" s="30" t="s">
        <v>341</v>
      </c>
      <c r="B116" s="25" t="s">
        <v>148</v>
      </c>
      <c r="C116" s="15" t="s">
        <v>305</v>
      </c>
      <c r="D116" s="28">
        <v>9910000001</v>
      </c>
      <c r="E116" s="24"/>
      <c r="F116" s="13">
        <f>F117</f>
        <v>1771.1</v>
      </c>
    </row>
    <row r="117" spans="1:10" ht="34.5" customHeight="1" x14ac:dyDescent="0.25">
      <c r="A117" s="15" t="s">
        <v>331</v>
      </c>
      <c r="B117" s="26" t="s">
        <v>150</v>
      </c>
      <c r="C117" s="15" t="s">
        <v>305</v>
      </c>
      <c r="D117" s="24">
        <v>9910000001</v>
      </c>
      <c r="E117" s="24">
        <v>100</v>
      </c>
      <c r="F117" s="13">
        <v>1771.1</v>
      </c>
    </row>
    <row r="118" spans="1:10" ht="35.25" customHeight="1" x14ac:dyDescent="0.25">
      <c r="A118" s="14" t="s">
        <v>342</v>
      </c>
      <c r="B118" s="23" t="s">
        <v>151</v>
      </c>
      <c r="C118" s="14" t="s">
        <v>306</v>
      </c>
      <c r="D118" s="27"/>
      <c r="E118" s="27"/>
      <c r="F118" s="12">
        <f>F119+F121+F124+F126</f>
        <v>2494.1999999999998</v>
      </c>
    </row>
    <row r="119" spans="1:10" ht="46.5" customHeight="1" x14ac:dyDescent="0.25">
      <c r="A119" s="30" t="s">
        <v>343</v>
      </c>
      <c r="B119" s="25" t="s">
        <v>152</v>
      </c>
      <c r="C119" s="15" t="s">
        <v>306</v>
      </c>
      <c r="D119" s="28">
        <v>9910000002</v>
      </c>
      <c r="E119" s="28"/>
      <c r="F119" s="13">
        <f>F120</f>
        <v>138.6</v>
      </c>
    </row>
    <row r="120" spans="1:10" ht="38.25" customHeight="1" x14ac:dyDescent="0.25">
      <c r="A120" s="15" t="s">
        <v>332</v>
      </c>
      <c r="B120" s="26" t="s">
        <v>150</v>
      </c>
      <c r="C120" s="15" t="s">
        <v>306</v>
      </c>
      <c r="D120" s="24">
        <v>9910000002</v>
      </c>
      <c r="E120" s="24">
        <v>100</v>
      </c>
      <c r="F120" s="13">
        <v>138.6</v>
      </c>
    </row>
    <row r="121" spans="1:10" ht="23.25" customHeight="1" x14ac:dyDescent="0.25">
      <c r="A121" s="30" t="s">
        <v>344</v>
      </c>
      <c r="B121" s="25" t="s">
        <v>153</v>
      </c>
      <c r="C121" s="15" t="s">
        <v>306</v>
      </c>
      <c r="D121" s="28">
        <v>9910000003</v>
      </c>
      <c r="E121" s="28"/>
      <c r="F121" s="13">
        <f>F122+F123</f>
        <v>740</v>
      </c>
      <c r="J121" s="34"/>
    </row>
    <row r="122" spans="1:10" ht="24" customHeight="1" x14ac:dyDescent="0.25">
      <c r="A122" s="15" t="s">
        <v>333</v>
      </c>
      <c r="B122" s="26" t="s">
        <v>155</v>
      </c>
      <c r="C122" s="15" t="s">
        <v>306</v>
      </c>
      <c r="D122" s="28">
        <v>9910000003</v>
      </c>
      <c r="E122" s="28">
        <v>200</v>
      </c>
      <c r="F122" s="13">
        <v>734.9</v>
      </c>
    </row>
    <row r="123" spans="1:10" ht="25.5" customHeight="1" x14ac:dyDescent="0.25">
      <c r="A123" s="15" t="s">
        <v>334</v>
      </c>
      <c r="B123" s="26" t="s">
        <v>157</v>
      </c>
      <c r="C123" s="15" t="s">
        <v>306</v>
      </c>
      <c r="D123" s="24">
        <v>9910000003</v>
      </c>
      <c r="E123" s="28">
        <v>800</v>
      </c>
      <c r="F123" s="13">
        <v>5.0999999999999996</v>
      </c>
    </row>
    <row r="124" spans="1:10" ht="24" customHeight="1" x14ac:dyDescent="0.25">
      <c r="A124" s="15" t="s">
        <v>345</v>
      </c>
      <c r="B124" s="26" t="s">
        <v>158</v>
      </c>
      <c r="C124" s="15" t="s">
        <v>306</v>
      </c>
      <c r="D124" s="24">
        <v>9910000006</v>
      </c>
      <c r="E124" s="10"/>
      <c r="F124" s="13">
        <f>F125</f>
        <v>1487.6</v>
      </c>
    </row>
    <row r="125" spans="1:10" ht="33" customHeight="1" x14ac:dyDescent="0.25">
      <c r="A125" s="15" t="s">
        <v>335</v>
      </c>
      <c r="B125" s="26" t="s">
        <v>150</v>
      </c>
      <c r="C125" s="15" t="s">
        <v>306</v>
      </c>
      <c r="D125" s="24">
        <v>9910000006</v>
      </c>
      <c r="E125" s="28">
        <v>100</v>
      </c>
      <c r="F125" s="13">
        <v>1487.6</v>
      </c>
    </row>
    <row r="126" spans="1:10" ht="31.5" customHeight="1" x14ac:dyDescent="0.25">
      <c r="A126" s="15" t="s">
        <v>346</v>
      </c>
      <c r="B126" s="26" t="s">
        <v>160</v>
      </c>
      <c r="C126" s="15" t="s">
        <v>306</v>
      </c>
      <c r="D126" s="28">
        <v>9920000023</v>
      </c>
      <c r="E126" s="28"/>
      <c r="F126" s="13">
        <f>F127</f>
        <v>128</v>
      </c>
    </row>
    <row r="127" spans="1:10" ht="24.75" customHeight="1" x14ac:dyDescent="0.25">
      <c r="A127" s="28" t="s">
        <v>336</v>
      </c>
      <c r="B127" s="26" t="s">
        <v>157</v>
      </c>
      <c r="C127" s="15" t="s">
        <v>306</v>
      </c>
      <c r="D127" s="28">
        <v>9920000023</v>
      </c>
      <c r="E127" s="28">
        <v>800</v>
      </c>
      <c r="F127" s="13">
        <v>128</v>
      </c>
    </row>
    <row r="128" spans="1:10" x14ac:dyDescent="0.25">
      <c r="A128" s="49" t="s">
        <v>255</v>
      </c>
      <c r="B128" s="50"/>
      <c r="C128" s="50"/>
      <c r="D128" s="50"/>
      <c r="E128" s="51"/>
      <c r="F128" s="48">
        <f>F15+F113</f>
        <v>92937.200000000012</v>
      </c>
    </row>
    <row r="129" spans="1:6" ht="10.5" customHeight="1" x14ac:dyDescent="0.25">
      <c r="A129" s="52"/>
      <c r="B129" s="53"/>
      <c r="C129" s="53"/>
      <c r="D129" s="53"/>
      <c r="E129" s="54"/>
      <c r="F129" s="48"/>
    </row>
  </sheetData>
  <mergeCells count="19">
    <mergeCell ref="F128:F129"/>
    <mergeCell ref="A128:E129"/>
    <mergeCell ref="E13:E14"/>
    <mergeCell ref="A37:A38"/>
    <mergeCell ref="B37:B38"/>
    <mergeCell ref="C37:C38"/>
    <mergeCell ref="D37:D38"/>
    <mergeCell ref="E37:E38"/>
    <mergeCell ref="F37:F38"/>
    <mergeCell ref="A13:A14"/>
    <mergeCell ref="B13:B14"/>
    <mergeCell ref="C13:C14"/>
    <mergeCell ref="D13:D14"/>
    <mergeCell ref="A10:F11"/>
    <mergeCell ref="A1:F1"/>
    <mergeCell ref="A2:F2"/>
    <mergeCell ref="C4:F4"/>
    <mergeCell ref="C5:F5"/>
    <mergeCell ref="C6:F6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Приложение 4</vt:lpstr>
      <vt:lpstr>'Приложение 1'!_Hlk85203168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2023-01-25T11:49:52Z</cp:lastPrinted>
  <dcterms:created xsi:type="dcterms:W3CDTF">2015-06-05T18:19:34Z</dcterms:created>
  <dcterms:modified xsi:type="dcterms:W3CDTF">2023-01-25T11:50:07Z</dcterms:modified>
</cp:coreProperties>
</file>